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trozyk\Desktop\"/>
    </mc:Choice>
  </mc:AlternateContent>
  <xr:revisionPtr revIDLastSave="0" documentId="8_{D657F6CD-045E-4EED-BB5C-7E642BDBCA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az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5" i="2" l="1"/>
  <c r="I135" i="2" l="1"/>
  <c r="J135" i="2" s="1"/>
  <c r="G87" i="2"/>
  <c r="G88" i="2" s="1"/>
  <c r="G55" i="2"/>
  <c r="G54" i="2"/>
  <c r="G140" i="2"/>
  <c r="G134" i="2"/>
  <c r="G136" i="2" s="1"/>
  <c r="G129" i="2"/>
  <c r="I129" i="2" s="1"/>
  <c r="G124" i="2"/>
  <c r="I124" i="2" s="1"/>
  <c r="G123" i="2"/>
  <c r="G118" i="2"/>
  <c r="I118" i="2" s="1"/>
  <c r="J118" i="2" s="1"/>
  <c r="G117" i="2"/>
  <c r="G108" i="2"/>
  <c r="I108" i="2" s="1"/>
  <c r="G109" i="2"/>
  <c r="I109" i="2" s="1"/>
  <c r="G110" i="2"/>
  <c r="I110" i="2" s="1"/>
  <c r="J110" i="2" s="1"/>
  <c r="G111" i="2"/>
  <c r="G112" i="2"/>
  <c r="I112" i="2" s="1"/>
  <c r="G107" i="2"/>
  <c r="G102" i="2"/>
  <c r="I102" i="2" s="1"/>
  <c r="G101" i="2"/>
  <c r="G93" i="2"/>
  <c r="I93" i="2" s="1"/>
  <c r="G94" i="2"/>
  <c r="G95" i="2"/>
  <c r="G92" i="2"/>
  <c r="I92" i="2" s="1"/>
  <c r="G82" i="2"/>
  <c r="G81" i="2"/>
  <c r="G76" i="2"/>
  <c r="I76" i="2" s="1"/>
  <c r="J76" i="2" s="1"/>
  <c r="G75" i="2"/>
  <c r="I75" i="2" s="1"/>
  <c r="G67" i="2"/>
  <c r="G68" i="2"/>
  <c r="I68" i="2" s="1"/>
  <c r="J68" i="2" s="1"/>
  <c r="G69" i="2"/>
  <c r="I69" i="2" s="1"/>
  <c r="G70" i="2"/>
  <c r="I70" i="2" s="1"/>
  <c r="G66" i="2"/>
  <c r="I66" i="2" s="1"/>
  <c r="G61" i="2"/>
  <c r="G60" i="2"/>
  <c r="I60" i="2" s="1"/>
  <c r="G49" i="2"/>
  <c r="I49" i="2" s="1"/>
  <c r="J49" i="2" s="1"/>
  <c r="G48" i="2"/>
  <c r="I48" i="2" s="1"/>
  <c r="J48" i="2" s="1"/>
  <c r="J50" i="2" s="1"/>
  <c r="G43" i="2"/>
  <c r="G42" i="2"/>
  <c r="G30" i="2"/>
  <c r="G31" i="2"/>
  <c r="I31" i="2" s="1"/>
  <c r="J31" i="2" s="1"/>
  <c r="G32" i="2"/>
  <c r="I32" i="2" s="1"/>
  <c r="G33" i="2"/>
  <c r="G34" i="2"/>
  <c r="I34" i="2" s="1"/>
  <c r="G35" i="2"/>
  <c r="I35" i="2" s="1"/>
  <c r="J35" i="2" s="1"/>
  <c r="G36" i="2"/>
  <c r="I36" i="2" s="1"/>
  <c r="G29" i="2"/>
  <c r="G17" i="2"/>
  <c r="I17" i="2" s="1"/>
  <c r="J17" i="2" s="1"/>
  <c r="G18" i="2"/>
  <c r="I18" i="2" s="1"/>
  <c r="J18" i="2" s="1"/>
  <c r="G19" i="2"/>
  <c r="I19" i="2" s="1"/>
  <c r="G20" i="2"/>
  <c r="G21" i="2"/>
  <c r="I21" i="2" s="1"/>
  <c r="J21" i="2" s="1"/>
  <c r="G16" i="2"/>
  <c r="I16" i="2" s="1"/>
  <c r="G11" i="2"/>
  <c r="I11" i="2" s="1"/>
  <c r="G10" i="2"/>
  <c r="G83" i="2" l="1"/>
  <c r="G103" i="2"/>
  <c r="G141" i="2"/>
  <c r="I140" i="2"/>
  <c r="I141" i="2" s="1"/>
  <c r="I134" i="2"/>
  <c r="I136" i="2" s="1"/>
  <c r="G130" i="2"/>
  <c r="J109" i="2"/>
  <c r="I107" i="2"/>
  <c r="J107" i="2" s="1"/>
  <c r="J102" i="2"/>
  <c r="I82" i="2"/>
  <c r="J82" i="2" s="1"/>
  <c r="I67" i="2"/>
  <c r="J67" i="2" s="1"/>
  <c r="J66" i="2"/>
  <c r="I54" i="2"/>
  <c r="I55" i="2"/>
  <c r="J55" i="2" s="1"/>
  <c r="G56" i="2"/>
  <c r="I10" i="2"/>
  <c r="J10" i="2" s="1"/>
  <c r="J20" i="2"/>
  <c r="I77" i="2"/>
  <c r="J92" i="2"/>
  <c r="J129" i="2"/>
  <c r="J130" i="2" s="1"/>
  <c r="I130" i="2"/>
  <c r="J16" i="2"/>
  <c r="G37" i="2"/>
  <c r="G113" i="2"/>
  <c r="I20" i="2"/>
  <c r="I22" i="2" s="1"/>
  <c r="I94" i="2"/>
  <c r="J94" i="2" s="1"/>
  <c r="I123" i="2"/>
  <c r="I125" i="2" s="1"/>
  <c r="J134" i="2"/>
  <c r="J136" i="2" s="1"/>
  <c r="G77" i="2"/>
  <c r="G96" i="2"/>
  <c r="G119" i="2"/>
  <c r="I43" i="2"/>
  <c r="J43" i="2" s="1"/>
  <c r="I61" i="2"/>
  <c r="I62" i="2" s="1"/>
  <c r="I81" i="2"/>
  <c r="I101" i="2"/>
  <c r="I103" i="2" s="1"/>
  <c r="I111" i="2"/>
  <c r="J111" i="2" s="1"/>
  <c r="I117" i="2"/>
  <c r="I119" i="2" s="1"/>
  <c r="J11" i="2"/>
  <c r="J19" i="2"/>
  <c r="J36" i="2"/>
  <c r="J32" i="2"/>
  <c r="J70" i="2"/>
  <c r="J75" i="2"/>
  <c r="J77" i="2" s="1"/>
  <c r="J93" i="2"/>
  <c r="J112" i="2"/>
  <c r="J108" i="2"/>
  <c r="J124" i="2"/>
  <c r="I50" i="2"/>
  <c r="J60" i="2"/>
  <c r="J69" i="2"/>
  <c r="G22" i="2"/>
  <c r="G71" i="2"/>
  <c r="I30" i="2"/>
  <c r="J30" i="2" s="1"/>
  <c r="G12" i="2"/>
  <c r="I33" i="2"/>
  <c r="J33" i="2" s="1"/>
  <c r="J34" i="2"/>
  <c r="I95" i="2"/>
  <c r="I29" i="2"/>
  <c r="G62" i="2"/>
  <c r="G125" i="2"/>
  <c r="I87" i="2"/>
  <c r="I88" i="2" s="1"/>
  <c r="I42" i="2"/>
  <c r="G50" i="2"/>
  <c r="G44" i="2"/>
  <c r="I12" i="2" l="1"/>
  <c r="I83" i="2"/>
  <c r="I96" i="2"/>
  <c r="J140" i="2"/>
  <c r="J141" i="2" s="1"/>
  <c r="I113" i="2"/>
  <c r="J113" i="2"/>
  <c r="J71" i="2"/>
  <c r="I71" i="2"/>
  <c r="J61" i="2"/>
  <c r="J62" i="2" s="1"/>
  <c r="I56" i="2"/>
  <c r="J54" i="2"/>
  <c r="J56" i="2" s="1"/>
  <c r="J12" i="2"/>
  <c r="J101" i="2"/>
  <c r="J103" i="2" s="1"/>
  <c r="J123" i="2"/>
  <c r="J125" i="2" s="1"/>
  <c r="J42" i="2"/>
  <c r="J44" i="2" s="1"/>
  <c r="I44" i="2"/>
  <c r="I37" i="2"/>
  <c r="J87" i="2"/>
  <c r="J88" i="2" s="1"/>
  <c r="J95" i="2"/>
  <c r="J96" i="2" s="1"/>
  <c r="J81" i="2"/>
  <c r="J83" i="2" s="1"/>
  <c r="J22" i="2"/>
  <c r="J117" i="2"/>
  <c r="J119" i="2" s="1"/>
  <c r="J29" i="2"/>
  <c r="J37" i="2" s="1"/>
</calcChain>
</file>

<file path=xl/sharedStrings.xml><?xml version="1.0" encoding="utf-8"?>
<sst xmlns="http://schemas.openxmlformats.org/spreadsheetml/2006/main" count="329" uniqueCount="104">
  <si>
    <t>Załącznik nr 3</t>
  </si>
  <si>
    <t>FORMULARZ ASORTYMENTOWO - ILOŚCIOWO - CENOWY</t>
  </si>
  <si>
    <t>Dostawa gazów medycznych</t>
  </si>
  <si>
    <t xml:space="preserve"> Dostawa tlenu medycznego do zbiornika</t>
  </si>
  <si>
    <t>nazwa produktu</t>
  </si>
  <si>
    <t>j.m.</t>
  </si>
  <si>
    <t>szacunkowa ilość w okresie 36 miesięcy</t>
  </si>
  <si>
    <t>wartość netto</t>
  </si>
  <si>
    <t>VAT %</t>
  </si>
  <si>
    <t>VAT PLN</t>
  </si>
  <si>
    <t>wartość brutto</t>
  </si>
  <si>
    <t>tlen medyczny ciekły</t>
  </si>
  <si>
    <t>kg.</t>
  </si>
  <si>
    <t>miesiąc</t>
  </si>
  <si>
    <t>Razem </t>
  </si>
  <si>
    <t xml:space="preserve"> Dostawa tlenu sprężonego wraz z dzierżawą butli</t>
  </si>
  <si>
    <t>szt.</t>
  </si>
  <si>
    <t>za dzień za 1 sztukę</t>
  </si>
  <si>
    <t>tlen medyczny sprężony butle o poj. 10l. - dostawa</t>
  </si>
  <si>
    <t>L.p.</t>
  </si>
  <si>
    <t>cena jedn.
 netto</t>
  </si>
  <si>
    <t>cena jedn. 
netto</t>
  </si>
  <si>
    <t>Mała butla tlenowa alumiowa poj. 2 (waga pełnej butli do 4 kg.) oraz 5l z zaworem zintegrowanym tzn. wmontowany na stałe (zintegrowany z butlą) moduł wyposażony w reduktor ciśnienia, manometr wskazujący ciśnienie tlenu w butli,  wyjście do podłączenia maski tlenowej lub kaniuli donosowej oraz system szybkiego łączenia (Quick Connector)</t>
  </si>
  <si>
    <t>cena jedn. netto</t>
  </si>
  <si>
    <t>tlen medyczny w butli aluminiowej poj. 5l. - dostawa</t>
  </si>
  <si>
    <t>tlen medyczny w butli aluminiowej poj. 8l. - dostawa</t>
  </si>
  <si>
    <t>tlen medyczny w butli aluminiowej poj. 2l. - dostawa</t>
  </si>
  <si>
    <t>tlen medyczny w butli aluminiowej poj. 10l. - dostawa</t>
  </si>
  <si>
    <t>Dostawa dwutlenku węgla medycznego do laparoskopii w butlach 7,5 kg.</t>
  </si>
  <si>
    <t>l.p.</t>
  </si>
  <si>
    <t>dwutlenek węgla medyczny do laparoskopii w butlach 7,5 kg.</t>
  </si>
  <si>
    <t>Razem</t>
  </si>
  <si>
    <t xml:space="preserve"> Dostawa dwutlenku węgla medycznego do krioterapii w butlach z rurką 7,5 kg.</t>
  </si>
  <si>
    <t>dwutlenek węgla medyczny do krioterapii w butlach z rurką 7,5 kg.</t>
  </si>
  <si>
    <t xml:space="preserve"> Dostawa gazu medycznego sprężonego, podtlenek azotu 50% v/v i tlen 50% v/v, w butlach o poj. 10 l zawierajacych 2,8 m³ mieszaniny gazów</t>
  </si>
  <si>
    <t>gaz medyczny sprężony, podtlenek azotu 50% v/v i tlen 50% v/v, w butlach o poj. 10 l zawierajacych 2,8 m³ mieszaniny gazów</t>
  </si>
  <si>
    <t>Ustniki do podawania mieszaniny gazów (1 op. a 100 szt.)</t>
  </si>
  <si>
    <t>op.</t>
  </si>
  <si>
    <t xml:space="preserve"> Dostawa podtlenku azotu w butlach 7 kg.</t>
  </si>
  <si>
    <t>podtlenek azotu w butlach 7 kg.</t>
  </si>
  <si>
    <t xml:space="preserve"> Dostawa ciekłego azotu</t>
  </si>
  <si>
    <t>ciekły azot w dewara &lt;200L</t>
  </si>
  <si>
    <t>transport ciekłego azotu-dostawa</t>
  </si>
  <si>
    <t xml:space="preserve"> Dostawa argonu 5,0 w butlach 5l.</t>
  </si>
  <si>
    <t>argon 5,0 w butlach 5l opłata za napełnianie wraz z transportem butli 5l</t>
  </si>
  <si>
    <t>za   1 ładowanie</t>
  </si>
  <si>
    <t xml:space="preserve"> Dostawa tlenu technicznego m³</t>
  </si>
  <si>
    <t xml:space="preserve"> Dostawa mieszanki do spawania w osłonie gazów (migomat)</t>
  </si>
  <si>
    <t>Szt.</t>
  </si>
  <si>
    <t>Powietrze 40l</t>
  </si>
  <si>
    <t>Napełnianie butli tlenem medycznym: 10l, 5l, 2,7l, 2l.</t>
  </si>
  <si>
    <t>opłata za napełnianie wraz z transportem butli tlenem medycznym: 10l, 5l, 2,7l, 2l.( po 25 szt. z każdej pojemności, łącznie 100 butli)</t>
  </si>
  <si>
    <t>Napełnianie butli powietrzem medycznym 5l.</t>
  </si>
  <si>
    <t>opłata za napełnianie wraz z transportem butli 5l powietrzem medycznym</t>
  </si>
  <si>
    <t>Mieszanki  do spawania</t>
  </si>
  <si>
    <t>Powietrze 40 l</t>
  </si>
  <si>
    <r>
      <t xml:space="preserve">opłata za dzierżawę butli (1szt.* 1095 dni= 1095) </t>
    </r>
    <r>
      <rPr>
        <vertAlign val="superscript"/>
        <sz val="10"/>
        <color theme="1"/>
        <rFont val="Arial Narrow"/>
        <family val="2"/>
        <charset val="238"/>
      </rPr>
      <t>●</t>
    </r>
    <r>
      <rPr>
        <sz val="10"/>
        <color theme="1"/>
        <rFont val="Arial Narrow"/>
        <family val="2"/>
        <charset val="238"/>
      </rPr>
      <t>)</t>
    </r>
  </si>
  <si>
    <r>
      <rPr>
        <vertAlign val="superscript"/>
        <sz val="10"/>
        <color theme="1"/>
        <rFont val="Arial Narrow"/>
        <family val="2"/>
        <charset val="238"/>
      </rPr>
      <t>●)</t>
    </r>
    <r>
      <rPr>
        <sz val="10"/>
        <color theme="1"/>
        <rFont val="Arial Narrow"/>
        <family val="2"/>
        <charset val="238"/>
      </rPr>
      <t xml:space="preserve">   do ceny dzierżawy należy doliczyć koszt transportu butli</t>
    </r>
  </si>
  <si>
    <r>
      <rPr>
        <vertAlign val="superscript"/>
        <sz val="10"/>
        <color theme="1"/>
        <rFont val="Arial Narrow"/>
        <family val="2"/>
        <charset val="238"/>
      </rPr>
      <t>●)</t>
    </r>
    <r>
      <rPr>
        <sz val="10"/>
        <color theme="1"/>
        <rFont val="Arial Narrow"/>
        <family val="2"/>
        <charset val="238"/>
      </rPr>
      <t xml:space="preserve">   do kosztów napełniania butli należy doliczyć koszty transportu napełnianych butli</t>
    </r>
  </si>
  <si>
    <t xml:space="preserve">mieszanki do spawania w osłonie gazów (migomat) 200 bar 50l </t>
  </si>
  <si>
    <t>Dwutlenek węgla techniczny 26 kg</t>
  </si>
  <si>
    <t>Argon techniczny 50l 200 bar</t>
  </si>
  <si>
    <t>Azot 50l 200 bar</t>
  </si>
  <si>
    <t>acetylen techniczny 6 kg.</t>
  </si>
  <si>
    <t>Legalizacja butli własnych</t>
  </si>
  <si>
    <t>za 1 butle</t>
  </si>
  <si>
    <t>opłata za legalizację butli własnych (2l, 3l, 5l, 10l, itp..) Zamawiającego</t>
  </si>
  <si>
    <t xml:space="preserve"> Dostawa tlenu sprężonego wraz z dzierżawą butli - butle z wyświetlaczem</t>
  </si>
  <si>
    <t>Mała butla tlenowa alumiowa poj. 2 (waga pełnej butli do 4 kg.) oraz 5l z zaworem zintegrowanym tzn. wmontowany na stałe (zintegrowany z butlą) moduł wyposażony w reduktor ciśnienia, manometr wskazujący ciśnienie tlenu w butli,  wyjście do podłączenia maski tlenowej lub kaniuli donosowej oraz system szybkiego łączenia (Quick Connector) - butle wyposażone w  wyświetlacz wskazujący czas do końca zużycia</t>
  </si>
  <si>
    <t>tlen medyczny w butli aluminiowej z wyświetlaczem poj. 2l.  200 bar - dostawa</t>
  </si>
  <si>
    <t xml:space="preserve"> Dostawa powietrza sprężonego wraz z dzierżawą butli</t>
  </si>
  <si>
    <t xml:space="preserve">powietrze sprężone w butli  poj. 10l.  </t>
  </si>
  <si>
    <r>
      <t>Skład miesznaki : 82 % Ar (Argon) i 18% CO</t>
    </r>
    <r>
      <rPr>
        <vertAlign val="subscript"/>
        <sz val="11"/>
        <color theme="1"/>
        <rFont val="Czcionka tekstu podstawowego"/>
        <charset val="238"/>
      </rPr>
      <t xml:space="preserve">2 </t>
    </r>
    <r>
      <rPr>
        <sz val="11"/>
        <color theme="1"/>
        <rFont val="Czcionka tekstu podstawowego"/>
        <charset val="238"/>
      </rPr>
      <t>(dwutlenek węgla)</t>
    </r>
  </si>
  <si>
    <t>opłata za dzierżawę zbiornika (1 szt.) – 1095 dni</t>
  </si>
  <si>
    <t>opłata za dzierżawę butli (10 szt.* 1095 dni= 10950)  ●)</t>
  </si>
  <si>
    <t>opłata za dzierżawę zaworu dozującego  (1szt.* 1095 dni= 1095)</t>
  </si>
  <si>
    <t>opłata za dzierżawę butli (10szt.* 1095dni= 10950) ●)</t>
  </si>
  <si>
    <t>opłata za dzierżawę butli 10,7 m³ (1szt.* 1095 dni=1095) ●)</t>
  </si>
  <si>
    <t>opłata za dzierżawę butli (1szt.* 1095 dni=</t>
  </si>
  <si>
    <t>opłata za dzierżawę butli (1szt.* 1095 dni=  1095) ●)</t>
  </si>
  <si>
    <r>
      <t>tlen medyczny sprężony butle 6,4 m</t>
    </r>
    <r>
      <rPr>
        <vertAlign val="superscript"/>
        <sz val="10"/>
        <color theme="1"/>
        <rFont val="Arial Narrow"/>
        <family val="2"/>
        <charset val="238"/>
      </rPr>
      <t xml:space="preserve">3 </t>
    </r>
    <r>
      <rPr>
        <sz val="10"/>
        <color theme="1"/>
        <rFont val="Arial Narrow"/>
        <family val="2"/>
        <charset val="238"/>
      </rPr>
      <t xml:space="preserve"> (40l) - dostawa</t>
    </r>
  </si>
  <si>
    <t>tlen techniczny 6,4 m³ (40 l)</t>
  </si>
  <si>
    <t>tlen techniczny 10,7 m³ 200 bar (50l)</t>
  </si>
  <si>
    <t>tlen medyczny sprężony butle 10,7m³, 200 bar (50l) - dostawa</t>
  </si>
  <si>
    <t>opłata za dzierżawę butli (20szt.* 1095 dni= 21 900)</t>
  </si>
  <si>
    <t>opłata za dzierżawę butli butle 10,7m³, 200 bar (10szt.* 1095 dni= 10950)</t>
  </si>
  <si>
    <t>opłata za dzierżawę butli (37szt.* 1095 dni= 40 515)</t>
  </si>
  <si>
    <t>opłata za dzierżawę butli 5l (15* 1095 dni= 16 425) ●)</t>
  </si>
  <si>
    <t>opłata za dzierżawę butli 8l - (20szt.* 1095 dni= 21900) ●)</t>
  </si>
  <si>
    <t>opłata za dzierżawę butli (40szt.* 1095 dni= 43800) ●)</t>
  </si>
  <si>
    <t>opłata za dzierżawę butli 2l(5.* 1095 dni= 5 475) ●)</t>
  </si>
  <si>
    <t>opłata za dzierżawę butli (10 szt.* 1095 dni= 10950) ●)</t>
  </si>
  <si>
    <t>opłata za dzierżawę butli (12szt.* 1095 dni= 13 140) ●)</t>
  </si>
  <si>
    <t>opłata za dzierżawę butli 10 l(5szt.* 1095 dni= 5 475) ●)</t>
  </si>
  <si>
    <t>opłata za dzierżawę wózka (2szt.* 1095 dni= 2 190)</t>
  </si>
  <si>
    <t>opłata za dzierżawę butli 6,4 m³ (1szt.* 1095 dni= 1095) ●)</t>
  </si>
  <si>
    <t>opłata za dzierżawę butli (5szt.* 1095 dni= 5 475) ●)</t>
  </si>
  <si>
    <t xml:space="preserve"> Dostawa acetylen techniczny 6 kg / 7,5 kg.</t>
  </si>
  <si>
    <t>opłata za dzierżawę butli (1szt.* 1095 dni=1095 ●)</t>
  </si>
  <si>
    <t>opłata za dzierżawę butli 10l (5.* 1095 dni= 10950) ●)</t>
  </si>
  <si>
    <t>…............................................................................................................</t>
  </si>
  <si>
    <t xml:space="preserve">data, podpis i pieczątka upoważnionego przedstawiciela Wykonawcy </t>
  </si>
  <si>
    <t xml:space="preserve"> </t>
  </si>
  <si>
    <r>
      <rPr>
        <sz val="11"/>
        <color theme="1"/>
        <rFont val="Garamond"/>
        <family val="1"/>
        <charset val="238"/>
      </rPr>
      <t>ZP-</t>
    </r>
    <r>
      <rPr>
        <sz val="11"/>
        <rFont val="Garamond"/>
        <family val="1"/>
        <charset val="238"/>
      </rPr>
      <t>381</t>
    </r>
    <r>
      <rPr>
        <sz val="11"/>
        <color theme="1"/>
        <rFont val="Garamond"/>
        <family val="1"/>
        <charset val="238"/>
      </rPr>
      <t>-40/2021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</si>
</sst>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Garamond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vertAlign val="superscript"/>
      <sz val="10"/>
      <color theme="1"/>
      <name val="Arial Narrow"/>
      <family val="2"/>
      <charset val="238"/>
    </font>
    <font>
      <vertAlign val="subscript"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0"/>
      <color rgb="FFFF0000"/>
      <name val="Calibri"/>
      <family val="2"/>
      <charset val="238"/>
    </font>
    <font>
      <sz val="11"/>
      <color theme="1"/>
      <name val="Garamond"/>
      <family val="1"/>
      <charset val="238"/>
    </font>
    <font>
      <sz val="1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2">
    <xf numFmtId="0" fontId="0" fillId="0" borderId="0" xfId="0"/>
    <xf numFmtId="0" fontId="5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9" xfId="0" applyFont="1" applyBorder="1" applyAlignment="1">
      <alignment vertical="center"/>
    </xf>
    <xf numFmtId="0" fontId="5" fillId="0" borderId="9" xfId="0" applyFont="1" applyBorder="1" applyAlignment="1">
      <alignment vertical="top"/>
    </xf>
    <xf numFmtId="0" fontId="5" fillId="0" borderId="9" xfId="0" applyFont="1" applyBorder="1"/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0" xfId="0" applyFont="1"/>
    <xf numFmtId="3" fontId="7" fillId="0" borderId="11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7" fillId="0" borderId="11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vertical="center"/>
    </xf>
    <xf numFmtId="164" fontId="7" fillId="0" borderId="1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/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0" fillId="0" borderId="9" xfId="0" applyFont="1" applyBorder="1" applyAlignment="1">
      <alignment wrapText="1"/>
    </xf>
    <xf numFmtId="0" fontId="0" fillId="0" borderId="9" xfId="0" applyBorder="1" applyAlignment="1">
      <alignment wrapText="1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12" fillId="0" borderId="0" xfId="0" applyFont="1" applyAlignment="1">
      <alignment horizontal="right" wrapText="1"/>
    </xf>
    <xf numFmtId="0" fontId="0" fillId="0" borderId="0" xfId="0" applyFont="1" applyAlignment="1"/>
    <xf numFmtId="0" fontId="1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ny" xfId="0" builtinId="0"/>
    <cellStyle name="Normalny 3" xfId="1" xr:uid="{B0B297D7-8938-418A-AC85-D8DC75CB2E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ADDD0-6FD7-4A68-B03B-BF2A477E7C64}">
  <dimension ref="A2:K149"/>
  <sheetViews>
    <sheetView tabSelected="1" topLeftCell="A52" workbookViewId="0">
      <selection activeCell="A44" sqref="A44"/>
    </sheetView>
  </sheetViews>
  <sheetFormatPr defaultRowHeight="14.25"/>
  <cols>
    <col min="1" max="1" width="3.375" customWidth="1"/>
    <col min="2" max="2" width="4.25" customWidth="1"/>
    <col min="3" max="3" width="32.375" customWidth="1"/>
    <col min="4" max="4" width="11.875" customWidth="1"/>
    <col min="5" max="5" width="9.875" customWidth="1"/>
    <col min="7" max="7" width="10.5" customWidth="1"/>
    <col min="8" max="9" width="9.875" customWidth="1"/>
    <col min="10" max="10" width="11.25" customWidth="1"/>
  </cols>
  <sheetData>
    <row r="2" spans="2:10" ht="15">
      <c r="C2" s="55" t="s">
        <v>0</v>
      </c>
      <c r="D2" s="55"/>
      <c r="E2" s="56"/>
      <c r="F2" s="56"/>
      <c r="G2" s="56"/>
      <c r="H2" s="56"/>
      <c r="I2" s="56"/>
      <c r="J2" s="56"/>
    </row>
    <row r="3" spans="2:10" ht="15">
      <c r="C3" s="57" t="s">
        <v>103</v>
      </c>
      <c r="D3" s="58"/>
      <c r="E3" s="59"/>
      <c r="F3" s="59"/>
      <c r="G3" s="59"/>
      <c r="H3" s="59"/>
      <c r="I3" s="59"/>
      <c r="J3" s="59"/>
    </row>
    <row r="4" spans="2:10" ht="15">
      <c r="C4" s="11"/>
      <c r="D4" s="11"/>
    </row>
    <row r="5" spans="2:10" ht="15.75">
      <c r="B5" s="60" t="s">
        <v>1</v>
      </c>
      <c r="C5" s="60"/>
      <c r="D5" s="60"/>
      <c r="E5" s="43"/>
      <c r="F5" s="43"/>
      <c r="G5" s="43"/>
      <c r="H5" s="43"/>
      <c r="I5" s="43"/>
      <c r="J5" s="43"/>
    </row>
    <row r="6" spans="2:10" ht="15">
      <c r="C6" s="61" t="s">
        <v>2</v>
      </c>
      <c r="D6" s="43"/>
      <c r="E6" s="43"/>
      <c r="F6" s="43"/>
      <c r="G6" s="43"/>
      <c r="H6" s="43"/>
      <c r="I6" s="43"/>
      <c r="J6" s="43"/>
    </row>
    <row r="7" spans="2:10" ht="15">
      <c r="C7" s="10"/>
    </row>
    <row r="8" spans="2:10" ht="15" thickBot="1">
      <c r="B8" s="44" t="s">
        <v>3</v>
      </c>
      <c r="C8" s="44"/>
      <c r="D8" s="44"/>
      <c r="E8" s="1"/>
      <c r="F8" s="1"/>
      <c r="G8" s="1"/>
      <c r="H8" s="1"/>
      <c r="I8" s="1"/>
      <c r="J8" s="1"/>
    </row>
    <row r="9" spans="2:10" ht="51.75" thickBot="1">
      <c r="B9" s="7" t="s">
        <v>19</v>
      </c>
      <c r="C9" s="8" t="s">
        <v>4</v>
      </c>
      <c r="D9" s="9" t="s">
        <v>5</v>
      </c>
      <c r="E9" s="8" t="s">
        <v>20</v>
      </c>
      <c r="F9" s="8" t="s">
        <v>6</v>
      </c>
      <c r="G9" s="9" t="s">
        <v>7</v>
      </c>
      <c r="H9" s="9" t="s">
        <v>8</v>
      </c>
      <c r="I9" s="9" t="s">
        <v>9</v>
      </c>
      <c r="J9" s="9" t="s">
        <v>10</v>
      </c>
    </row>
    <row r="10" spans="2:10" ht="19.5" customHeight="1" thickBot="1">
      <c r="B10" s="2">
        <v>1</v>
      </c>
      <c r="C10" s="3" t="s">
        <v>11</v>
      </c>
      <c r="D10" s="4" t="s">
        <v>12</v>
      </c>
      <c r="E10" s="31"/>
      <c r="F10" s="5">
        <v>210000</v>
      </c>
      <c r="G10" s="31">
        <f>E10*F10</f>
        <v>0</v>
      </c>
      <c r="H10" s="29">
        <v>0.08</v>
      </c>
      <c r="I10" s="31">
        <f>G10*H10</f>
        <v>0</v>
      </c>
      <c r="J10" s="31">
        <f>G10+I10</f>
        <v>0</v>
      </c>
    </row>
    <row r="11" spans="2:10" ht="19.5" customHeight="1" thickBot="1">
      <c r="B11" s="2">
        <v>2</v>
      </c>
      <c r="C11" s="3" t="s">
        <v>73</v>
      </c>
      <c r="D11" s="6" t="s">
        <v>13</v>
      </c>
      <c r="E11" s="31"/>
      <c r="F11" s="4">
        <v>36</v>
      </c>
      <c r="G11" s="31">
        <f>E11*F11</f>
        <v>0</v>
      </c>
      <c r="H11" s="29">
        <v>0.08</v>
      </c>
      <c r="I11" s="31">
        <f>G11*H11</f>
        <v>0</v>
      </c>
      <c r="J11" s="31">
        <f>G11+I11</f>
        <v>0</v>
      </c>
    </row>
    <row r="12" spans="2:10" ht="15" thickBot="1">
      <c r="B12" s="45" t="s">
        <v>14</v>
      </c>
      <c r="C12" s="46"/>
      <c r="D12" s="46"/>
      <c r="E12" s="46"/>
      <c r="F12" s="47"/>
      <c r="G12" s="36">
        <f>SUM(G10:G11)</f>
        <v>0</v>
      </c>
      <c r="H12" s="37"/>
      <c r="I12" s="36">
        <f>SUM(I10:I11)</f>
        <v>0</v>
      </c>
      <c r="J12" s="36">
        <f>SUM(J10:J11)</f>
        <v>0</v>
      </c>
    </row>
    <row r="13" spans="2:10">
      <c r="B13" s="1"/>
      <c r="C13" s="1"/>
      <c r="D13" s="1"/>
      <c r="E13" s="1"/>
      <c r="F13" s="1"/>
      <c r="G13" s="1"/>
      <c r="H13" s="1"/>
      <c r="I13" s="1"/>
      <c r="J13" s="1"/>
    </row>
    <row r="14" spans="2:10" ht="15" thickBot="1">
      <c r="B14" s="44" t="s">
        <v>15</v>
      </c>
      <c r="C14" s="44"/>
      <c r="D14" s="44"/>
      <c r="E14" s="44"/>
      <c r="F14" s="1"/>
      <c r="G14" s="1"/>
      <c r="H14" s="1"/>
      <c r="I14" s="1"/>
      <c r="J14" s="1"/>
    </row>
    <row r="15" spans="2:10" ht="51.75" thickBot="1">
      <c r="B15" s="7" t="s">
        <v>19</v>
      </c>
      <c r="C15" s="8" t="s">
        <v>4</v>
      </c>
      <c r="D15" s="9" t="s">
        <v>5</v>
      </c>
      <c r="E15" s="8" t="s">
        <v>21</v>
      </c>
      <c r="F15" s="8" t="s">
        <v>6</v>
      </c>
      <c r="G15" s="9" t="s">
        <v>7</v>
      </c>
      <c r="H15" s="9" t="s">
        <v>8</v>
      </c>
      <c r="I15" s="9" t="s">
        <v>9</v>
      </c>
      <c r="J15" s="9" t="s">
        <v>10</v>
      </c>
    </row>
    <row r="16" spans="2:10" ht="28.5" thickBot="1">
      <c r="B16" s="2">
        <v>1</v>
      </c>
      <c r="C16" s="3" t="s">
        <v>80</v>
      </c>
      <c r="D16" s="4" t="s">
        <v>16</v>
      </c>
      <c r="E16" s="31"/>
      <c r="F16" s="4">
        <v>20</v>
      </c>
      <c r="G16" s="31">
        <f>E16*F16</f>
        <v>0</v>
      </c>
      <c r="H16" s="29">
        <v>0.08</v>
      </c>
      <c r="I16" s="31">
        <f>G16*H16</f>
        <v>0</v>
      </c>
      <c r="J16" s="31">
        <f>G16+I16</f>
        <v>0</v>
      </c>
    </row>
    <row r="17" spans="2:10" ht="26.25" thickBot="1">
      <c r="B17" s="2">
        <v>2</v>
      </c>
      <c r="C17" s="3" t="s">
        <v>84</v>
      </c>
      <c r="D17" s="6" t="s">
        <v>17</v>
      </c>
      <c r="E17" s="31"/>
      <c r="F17" s="5">
        <v>21900</v>
      </c>
      <c r="G17" s="31">
        <f t="shared" ref="G17:G21" si="0">E17*F17</f>
        <v>0</v>
      </c>
      <c r="H17" s="29">
        <v>0.08</v>
      </c>
      <c r="I17" s="31">
        <f t="shared" ref="I17:I21" si="1">G17*H17</f>
        <v>0</v>
      </c>
      <c r="J17" s="31">
        <f t="shared" ref="J17:J21" si="2">G17+I17</f>
        <v>0</v>
      </c>
    </row>
    <row r="18" spans="2:10" ht="26.25" thickBot="1">
      <c r="B18" s="2">
        <v>3</v>
      </c>
      <c r="C18" s="3" t="s">
        <v>83</v>
      </c>
      <c r="D18" s="6" t="s">
        <v>16</v>
      </c>
      <c r="E18" s="31"/>
      <c r="F18" s="4">
        <v>20</v>
      </c>
      <c r="G18" s="31">
        <f t="shared" si="0"/>
        <v>0</v>
      </c>
      <c r="H18" s="29">
        <v>0.08</v>
      </c>
      <c r="I18" s="31">
        <f t="shared" si="1"/>
        <v>0</v>
      </c>
      <c r="J18" s="31">
        <f t="shared" si="2"/>
        <v>0</v>
      </c>
    </row>
    <row r="19" spans="2:10" ht="26.25" thickBot="1">
      <c r="B19" s="2">
        <v>4</v>
      </c>
      <c r="C19" s="3" t="s">
        <v>85</v>
      </c>
      <c r="D19" s="6" t="s">
        <v>17</v>
      </c>
      <c r="E19" s="31"/>
      <c r="F19" s="4">
        <v>10950</v>
      </c>
      <c r="G19" s="31">
        <f t="shared" si="0"/>
        <v>0</v>
      </c>
      <c r="H19" s="29">
        <v>0.08</v>
      </c>
      <c r="I19" s="31">
        <f t="shared" si="1"/>
        <v>0</v>
      </c>
      <c r="J19" s="31">
        <f t="shared" si="2"/>
        <v>0</v>
      </c>
    </row>
    <row r="20" spans="2:10" ht="15" thickBot="1">
      <c r="B20" s="2">
        <v>5</v>
      </c>
      <c r="C20" s="3" t="s">
        <v>18</v>
      </c>
      <c r="D20" s="4" t="s">
        <v>16</v>
      </c>
      <c r="E20" s="31"/>
      <c r="F20" s="4">
        <v>260</v>
      </c>
      <c r="G20" s="31">
        <f t="shared" si="0"/>
        <v>0</v>
      </c>
      <c r="H20" s="29">
        <v>0.08</v>
      </c>
      <c r="I20" s="31">
        <f t="shared" si="1"/>
        <v>0</v>
      </c>
      <c r="J20" s="31">
        <f t="shared" si="2"/>
        <v>0</v>
      </c>
    </row>
    <row r="21" spans="2:10" ht="26.25" thickBot="1">
      <c r="B21" s="2">
        <v>6</v>
      </c>
      <c r="C21" s="3" t="s">
        <v>86</v>
      </c>
      <c r="D21" s="6" t="s">
        <v>17</v>
      </c>
      <c r="E21" s="31"/>
      <c r="F21" s="5">
        <v>40515</v>
      </c>
      <c r="G21" s="31">
        <f t="shared" si="0"/>
        <v>0</v>
      </c>
      <c r="H21" s="29">
        <v>0.08</v>
      </c>
      <c r="I21" s="31">
        <f t="shared" si="1"/>
        <v>0</v>
      </c>
      <c r="J21" s="31">
        <f t="shared" si="2"/>
        <v>0</v>
      </c>
    </row>
    <row r="22" spans="2:10" ht="15" thickBot="1">
      <c r="B22" s="45" t="s">
        <v>14</v>
      </c>
      <c r="C22" s="46"/>
      <c r="D22" s="46"/>
      <c r="E22" s="46"/>
      <c r="F22" s="47"/>
      <c r="G22" s="36">
        <f>SUM(G16:G21)</f>
        <v>0</v>
      </c>
      <c r="H22" s="37"/>
      <c r="I22" s="36">
        <f>SUM(I16:I21)</f>
        <v>0</v>
      </c>
      <c r="J22" s="36">
        <f>SUM(J16:J21)</f>
        <v>0</v>
      </c>
    </row>
    <row r="23" spans="2:10" ht="15">
      <c r="C23" s="10"/>
    </row>
    <row r="24" spans="2:10" ht="15">
      <c r="C24" s="26"/>
    </row>
    <row r="25" spans="2:10" ht="15">
      <c r="C25" s="26"/>
    </row>
    <row r="26" spans="2:10">
      <c r="B26" s="48" t="s">
        <v>15</v>
      </c>
      <c r="C26" s="48"/>
      <c r="D26" s="48"/>
      <c r="E26" s="48"/>
      <c r="F26" s="27"/>
      <c r="G26" s="1"/>
      <c r="H26" s="1"/>
      <c r="I26" s="1"/>
      <c r="J26" s="1"/>
    </row>
    <row r="27" spans="2:10" ht="28.5" customHeight="1" thickBot="1">
      <c r="B27" s="49" t="s">
        <v>22</v>
      </c>
      <c r="C27" s="50"/>
      <c r="D27" s="51"/>
      <c r="E27" s="51"/>
      <c r="F27" s="51"/>
      <c r="G27" s="51"/>
      <c r="H27" s="51"/>
      <c r="I27" s="51"/>
      <c r="J27" s="51"/>
    </row>
    <row r="28" spans="2:10" ht="51.75" thickBot="1">
      <c r="B28" s="7" t="s">
        <v>29</v>
      </c>
      <c r="C28" s="8" t="s">
        <v>4</v>
      </c>
      <c r="D28" s="9" t="s">
        <v>5</v>
      </c>
      <c r="E28" s="8" t="s">
        <v>23</v>
      </c>
      <c r="F28" s="8" t="s">
        <v>6</v>
      </c>
      <c r="G28" s="9" t="s">
        <v>7</v>
      </c>
      <c r="H28" s="9" t="s">
        <v>8</v>
      </c>
      <c r="I28" s="9" t="s">
        <v>9</v>
      </c>
      <c r="J28" s="9" t="s">
        <v>10</v>
      </c>
    </row>
    <row r="29" spans="2:10" ht="15" thickBot="1">
      <c r="B29" s="15">
        <v>1</v>
      </c>
      <c r="C29" s="3" t="s">
        <v>24</v>
      </c>
      <c r="D29" s="4" t="s">
        <v>16</v>
      </c>
      <c r="E29" s="31"/>
      <c r="F29" s="4">
        <v>60</v>
      </c>
      <c r="G29" s="31">
        <f>E29*F29</f>
        <v>0</v>
      </c>
      <c r="H29" s="29">
        <v>0.08</v>
      </c>
      <c r="I29" s="31">
        <f>G29*H29</f>
        <v>0</v>
      </c>
      <c r="J29" s="32">
        <f>G29+I29</f>
        <v>0</v>
      </c>
    </row>
    <row r="30" spans="2:10" ht="26.25" thickBot="1">
      <c r="B30" s="15">
        <v>2</v>
      </c>
      <c r="C30" s="3" t="s">
        <v>87</v>
      </c>
      <c r="D30" s="6" t="s">
        <v>17</v>
      </c>
      <c r="E30" s="31"/>
      <c r="F30" s="5">
        <v>16425</v>
      </c>
      <c r="G30" s="31">
        <f t="shared" ref="G30:G36" si="3">E30*F30</f>
        <v>0</v>
      </c>
      <c r="H30" s="29">
        <v>0.08</v>
      </c>
      <c r="I30" s="31">
        <f t="shared" ref="I30:I36" si="4">G30*H30</f>
        <v>0</v>
      </c>
      <c r="J30" s="32">
        <f t="shared" ref="J30:J36" si="5">G30+I30</f>
        <v>0</v>
      </c>
    </row>
    <row r="31" spans="2:10" ht="15" thickBot="1">
      <c r="B31" s="15">
        <v>3</v>
      </c>
      <c r="C31" s="3" t="s">
        <v>25</v>
      </c>
      <c r="D31" s="4" t="s">
        <v>16</v>
      </c>
      <c r="E31" s="31"/>
      <c r="F31" s="4">
        <v>53</v>
      </c>
      <c r="G31" s="31">
        <f t="shared" si="3"/>
        <v>0</v>
      </c>
      <c r="H31" s="29">
        <v>0.08</v>
      </c>
      <c r="I31" s="31">
        <f t="shared" si="4"/>
        <v>0</v>
      </c>
      <c r="J31" s="32">
        <f t="shared" si="5"/>
        <v>0</v>
      </c>
    </row>
    <row r="32" spans="2:10" ht="26.25" thickBot="1">
      <c r="B32" s="15">
        <v>4</v>
      </c>
      <c r="C32" s="3" t="s">
        <v>88</v>
      </c>
      <c r="D32" s="6" t="s">
        <v>17</v>
      </c>
      <c r="E32" s="31"/>
      <c r="F32" s="5">
        <v>21900</v>
      </c>
      <c r="G32" s="31">
        <f t="shared" si="3"/>
        <v>0</v>
      </c>
      <c r="H32" s="29">
        <v>0.08</v>
      </c>
      <c r="I32" s="31">
        <f t="shared" si="4"/>
        <v>0</v>
      </c>
      <c r="J32" s="32">
        <f t="shared" si="5"/>
        <v>0</v>
      </c>
    </row>
    <row r="33" spans="2:10" ht="15" thickBot="1">
      <c r="B33" s="15">
        <v>5</v>
      </c>
      <c r="C33" s="3" t="s">
        <v>26</v>
      </c>
      <c r="D33" s="4" t="s">
        <v>16</v>
      </c>
      <c r="E33" s="31"/>
      <c r="F33" s="4">
        <v>467</v>
      </c>
      <c r="G33" s="31">
        <f t="shared" si="3"/>
        <v>0</v>
      </c>
      <c r="H33" s="29">
        <v>0.08</v>
      </c>
      <c r="I33" s="31">
        <f t="shared" si="4"/>
        <v>0</v>
      </c>
      <c r="J33" s="32">
        <f t="shared" si="5"/>
        <v>0</v>
      </c>
    </row>
    <row r="34" spans="2:10" ht="26.25" thickBot="1">
      <c r="B34" s="15">
        <v>6</v>
      </c>
      <c r="C34" s="3" t="s">
        <v>89</v>
      </c>
      <c r="D34" s="6" t="s">
        <v>17</v>
      </c>
      <c r="E34" s="31"/>
      <c r="F34" s="4">
        <v>43800</v>
      </c>
      <c r="G34" s="31">
        <f t="shared" si="3"/>
        <v>0</v>
      </c>
      <c r="H34" s="29">
        <v>0.08</v>
      </c>
      <c r="I34" s="31">
        <f t="shared" si="4"/>
        <v>0</v>
      </c>
      <c r="J34" s="32">
        <f t="shared" si="5"/>
        <v>0</v>
      </c>
    </row>
    <row r="35" spans="2:10" ht="15" thickBot="1">
      <c r="B35" s="15">
        <v>7</v>
      </c>
      <c r="C35" s="3" t="s">
        <v>27</v>
      </c>
      <c r="D35" s="6" t="s">
        <v>16</v>
      </c>
      <c r="E35" s="31"/>
      <c r="F35" s="4">
        <v>20</v>
      </c>
      <c r="G35" s="31">
        <f t="shared" si="3"/>
        <v>0</v>
      </c>
      <c r="H35" s="29">
        <v>0.08</v>
      </c>
      <c r="I35" s="31">
        <f t="shared" si="4"/>
        <v>0</v>
      </c>
      <c r="J35" s="32">
        <f t="shared" si="5"/>
        <v>0</v>
      </c>
    </row>
    <row r="36" spans="2:10" ht="26.25" thickBot="1">
      <c r="B36" s="15">
        <v>8</v>
      </c>
      <c r="C36" s="3" t="s">
        <v>74</v>
      </c>
      <c r="D36" s="6" t="s">
        <v>17</v>
      </c>
      <c r="E36" s="31"/>
      <c r="F36" s="4">
        <v>10950</v>
      </c>
      <c r="G36" s="31">
        <f t="shared" si="3"/>
        <v>0</v>
      </c>
      <c r="H36" s="29">
        <v>0.08</v>
      </c>
      <c r="I36" s="31">
        <f t="shared" si="4"/>
        <v>0</v>
      </c>
      <c r="J36" s="32">
        <f t="shared" si="5"/>
        <v>0</v>
      </c>
    </row>
    <row r="37" spans="2:10" ht="15" thickBot="1">
      <c r="B37" s="45" t="s">
        <v>14</v>
      </c>
      <c r="C37" s="46"/>
      <c r="D37" s="46"/>
      <c r="E37" s="46"/>
      <c r="F37" s="47"/>
      <c r="G37" s="40">
        <f>SUM(G29:G36)</f>
        <v>0</v>
      </c>
      <c r="H37" s="41"/>
      <c r="I37" s="40">
        <f>SUM(I29:I36)</f>
        <v>0</v>
      </c>
      <c r="J37" s="40">
        <f>SUM(J29:J36)</f>
        <v>0</v>
      </c>
    </row>
    <row r="39" spans="2:10">
      <c r="B39" s="48" t="s">
        <v>67</v>
      </c>
      <c r="C39" s="48"/>
      <c r="D39" s="48"/>
      <c r="E39" s="48"/>
      <c r="F39" s="1"/>
      <c r="G39" s="1"/>
      <c r="H39" s="1"/>
      <c r="I39" s="1"/>
      <c r="J39" s="1"/>
    </row>
    <row r="40" spans="2:10" ht="41.25" customHeight="1" thickBot="1">
      <c r="B40" s="49" t="s">
        <v>68</v>
      </c>
      <c r="C40" s="50"/>
      <c r="D40" s="51"/>
      <c r="E40" s="51"/>
      <c r="F40" s="51"/>
      <c r="G40" s="51"/>
      <c r="H40" s="51"/>
      <c r="I40" s="51"/>
      <c r="J40" s="51"/>
    </row>
    <row r="41" spans="2:10" ht="51.75" thickBot="1">
      <c r="B41" s="7" t="s">
        <v>29</v>
      </c>
      <c r="C41" s="8" t="s">
        <v>4</v>
      </c>
      <c r="D41" s="9" t="s">
        <v>5</v>
      </c>
      <c r="E41" s="8" t="s">
        <v>23</v>
      </c>
      <c r="F41" s="8" t="s">
        <v>6</v>
      </c>
      <c r="G41" s="9" t="s">
        <v>7</v>
      </c>
      <c r="H41" s="9" t="s">
        <v>8</v>
      </c>
      <c r="I41" s="9" t="s">
        <v>9</v>
      </c>
      <c r="J41" s="9" t="s">
        <v>10</v>
      </c>
    </row>
    <row r="42" spans="2:10" ht="26.25" thickBot="1">
      <c r="B42" s="15">
        <v>1</v>
      </c>
      <c r="C42" s="3" t="s">
        <v>69</v>
      </c>
      <c r="D42" s="4" t="s">
        <v>16</v>
      </c>
      <c r="E42" s="31"/>
      <c r="F42" s="4">
        <v>20</v>
      </c>
      <c r="G42" s="31">
        <f>E42*F42</f>
        <v>0</v>
      </c>
      <c r="H42" s="29">
        <v>0.08</v>
      </c>
      <c r="I42" s="31">
        <f>G42*H42</f>
        <v>0</v>
      </c>
      <c r="J42" s="32">
        <f>G42+I42</f>
        <v>0</v>
      </c>
    </row>
    <row r="43" spans="2:10" ht="26.25" thickBot="1">
      <c r="B43" s="15">
        <v>2</v>
      </c>
      <c r="C43" s="3" t="s">
        <v>90</v>
      </c>
      <c r="D43" s="6" t="s">
        <v>17</v>
      </c>
      <c r="E43" s="31"/>
      <c r="F43" s="5">
        <v>5475</v>
      </c>
      <c r="G43" s="31">
        <f t="shared" ref="G43" si="6">E43*F43</f>
        <v>0</v>
      </c>
      <c r="H43" s="29">
        <v>0.08</v>
      </c>
      <c r="I43" s="31">
        <f t="shared" ref="I43" si="7">G43*H43</f>
        <v>0</v>
      </c>
      <c r="J43" s="32">
        <f t="shared" ref="J43" si="8">G43+I43</f>
        <v>0</v>
      </c>
    </row>
    <row r="44" spans="2:10" ht="15" thickBot="1">
      <c r="B44" s="45" t="s">
        <v>14</v>
      </c>
      <c r="C44" s="46"/>
      <c r="D44" s="46"/>
      <c r="E44" s="46"/>
      <c r="F44" s="47"/>
      <c r="G44" s="40">
        <f>SUM(G42:G43)</f>
        <v>0</v>
      </c>
      <c r="H44" s="41"/>
      <c r="I44" s="40">
        <f>SUM(I42:I43)</f>
        <v>0</v>
      </c>
      <c r="J44" s="40">
        <f>SUM(J42:J43)</f>
        <v>0</v>
      </c>
    </row>
    <row r="45" spans="2:10">
      <c r="B45" s="21"/>
      <c r="C45" s="21"/>
      <c r="D45" s="21"/>
      <c r="E45" s="21"/>
      <c r="F45" s="21"/>
      <c r="G45" s="19"/>
      <c r="H45" s="20"/>
      <c r="I45" s="19"/>
      <c r="J45" s="19"/>
    </row>
    <row r="46" spans="2:10" ht="15" thickBot="1">
      <c r="B46" s="48" t="s">
        <v>70</v>
      </c>
      <c r="C46" s="48"/>
      <c r="D46" s="48"/>
      <c r="E46" s="48"/>
      <c r="F46" s="1"/>
      <c r="G46" s="1"/>
      <c r="H46" s="1"/>
      <c r="I46" s="1"/>
      <c r="J46" s="1"/>
    </row>
    <row r="47" spans="2:10" ht="51.75" thickBot="1">
      <c r="B47" s="7" t="s">
        <v>29</v>
      </c>
      <c r="C47" s="8" t="s">
        <v>4</v>
      </c>
      <c r="D47" s="9" t="s">
        <v>5</v>
      </c>
      <c r="E47" s="8" t="s">
        <v>23</v>
      </c>
      <c r="F47" s="8" t="s">
        <v>6</v>
      </c>
      <c r="G47" s="9" t="s">
        <v>7</v>
      </c>
      <c r="H47" s="9" t="s">
        <v>8</v>
      </c>
      <c r="I47" s="9" t="s">
        <v>9</v>
      </c>
      <c r="J47" s="9" t="s">
        <v>10</v>
      </c>
    </row>
    <row r="48" spans="2:10" ht="15" thickBot="1">
      <c r="B48" s="15">
        <v>1</v>
      </c>
      <c r="C48" s="3" t="s">
        <v>71</v>
      </c>
      <c r="D48" s="4" t="s">
        <v>16</v>
      </c>
      <c r="E48" s="31"/>
      <c r="F48" s="4">
        <v>20</v>
      </c>
      <c r="G48" s="31">
        <f>E48*F48</f>
        <v>0</v>
      </c>
      <c r="H48" s="29">
        <v>0.08</v>
      </c>
      <c r="I48" s="31">
        <f>G48*H48</f>
        <v>0</v>
      </c>
      <c r="J48" s="32">
        <f>G48+I48</f>
        <v>0</v>
      </c>
    </row>
    <row r="49" spans="2:10" ht="26.25" thickBot="1">
      <c r="B49" s="15">
        <v>2</v>
      </c>
      <c r="C49" s="3" t="s">
        <v>99</v>
      </c>
      <c r="D49" s="6" t="s">
        <v>17</v>
      </c>
      <c r="E49" s="31"/>
      <c r="F49" s="5">
        <v>5475</v>
      </c>
      <c r="G49" s="31">
        <f>E49*F49</f>
        <v>0</v>
      </c>
      <c r="H49" s="29">
        <v>0.08</v>
      </c>
      <c r="I49" s="31">
        <f>G49*H49</f>
        <v>0</v>
      </c>
      <c r="J49" s="32">
        <f>G49+I49</f>
        <v>0</v>
      </c>
    </row>
    <row r="50" spans="2:10" ht="15" thickBot="1">
      <c r="B50" s="45" t="s">
        <v>14</v>
      </c>
      <c r="C50" s="46"/>
      <c r="D50" s="46"/>
      <c r="E50" s="46"/>
      <c r="F50" s="47"/>
      <c r="G50" s="40">
        <f>SUM(G48:G49)</f>
        <v>0</v>
      </c>
      <c r="H50" s="41"/>
      <c r="I50" s="40">
        <f>SUM(I48:I49)</f>
        <v>0</v>
      </c>
      <c r="J50" s="40">
        <f>SUM(J48:J49)</f>
        <v>0</v>
      </c>
    </row>
    <row r="51" spans="2:10">
      <c r="B51" s="21"/>
      <c r="C51" s="21"/>
      <c r="D51" s="21"/>
      <c r="E51" s="21"/>
      <c r="F51" s="21"/>
      <c r="G51" s="19"/>
      <c r="H51" s="20"/>
      <c r="I51" s="19"/>
      <c r="J51" s="19"/>
    </row>
    <row r="52" spans="2:10" ht="15" thickBot="1">
      <c r="B52" s="48" t="s">
        <v>28</v>
      </c>
      <c r="C52" s="48"/>
      <c r="D52" s="48"/>
      <c r="E52" s="48"/>
      <c r="F52" s="48"/>
      <c r="G52" s="27"/>
      <c r="H52" s="1"/>
      <c r="I52" s="1"/>
      <c r="J52" s="1"/>
    </row>
    <row r="53" spans="2:10" ht="51.75" thickBot="1">
      <c r="B53" s="22" t="s">
        <v>29</v>
      </c>
      <c r="C53" s="23" t="s">
        <v>4</v>
      </c>
      <c r="D53" s="24" t="s">
        <v>5</v>
      </c>
      <c r="E53" s="23" t="s">
        <v>23</v>
      </c>
      <c r="F53" s="23" t="s">
        <v>6</v>
      </c>
      <c r="G53" s="24" t="s">
        <v>7</v>
      </c>
      <c r="H53" s="24" t="s">
        <v>8</v>
      </c>
      <c r="I53" s="24" t="s">
        <v>9</v>
      </c>
      <c r="J53" s="25" t="s">
        <v>10</v>
      </c>
    </row>
    <row r="54" spans="2:10" ht="26.25" thickBot="1">
      <c r="B54" s="15">
        <v>1</v>
      </c>
      <c r="C54" s="3" t="s">
        <v>30</v>
      </c>
      <c r="D54" s="4" t="s">
        <v>16</v>
      </c>
      <c r="E54" s="31"/>
      <c r="F54" s="4">
        <v>50</v>
      </c>
      <c r="G54" s="31">
        <f>E54*F54</f>
        <v>0</v>
      </c>
      <c r="H54" s="29">
        <v>0.08</v>
      </c>
      <c r="I54" s="31">
        <f>G54*H54</f>
        <v>0</v>
      </c>
      <c r="J54" s="32">
        <f>G54+I54</f>
        <v>0</v>
      </c>
    </row>
    <row r="55" spans="2:10" ht="26.25" thickBot="1">
      <c r="B55" s="15">
        <v>2</v>
      </c>
      <c r="C55" s="3" t="s">
        <v>91</v>
      </c>
      <c r="D55" s="6" t="s">
        <v>17</v>
      </c>
      <c r="E55" s="31"/>
      <c r="F55" s="4">
        <v>10950</v>
      </c>
      <c r="G55" s="31">
        <f>E55*F55</f>
        <v>0</v>
      </c>
      <c r="H55" s="29">
        <v>0.08</v>
      </c>
      <c r="I55" s="31">
        <f>G55*H55</f>
        <v>0</v>
      </c>
      <c r="J55" s="32">
        <f>G55+I55</f>
        <v>0</v>
      </c>
    </row>
    <row r="56" spans="2:10" ht="15" thickBot="1">
      <c r="B56" s="52" t="s">
        <v>31</v>
      </c>
      <c r="C56" s="53"/>
      <c r="D56" s="53"/>
      <c r="E56" s="53"/>
      <c r="F56" s="54"/>
      <c r="G56" s="40">
        <f>SUM(G54:G55)</f>
        <v>0</v>
      </c>
      <c r="H56" s="41"/>
      <c r="I56" s="40">
        <f>SUM(I54:I55)</f>
        <v>0</v>
      </c>
      <c r="J56" s="40">
        <f>SUM(J54:J55)</f>
        <v>0</v>
      </c>
    </row>
    <row r="58" spans="2:10" ht="15" thickBot="1">
      <c r="B58" s="44" t="s">
        <v>32</v>
      </c>
      <c r="C58" s="44"/>
      <c r="D58" s="44"/>
      <c r="E58" s="44"/>
      <c r="F58" s="44"/>
      <c r="G58" s="27"/>
      <c r="H58" s="1"/>
      <c r="I58" s="1"/>
      <c r="J58" s="1"/>
    </row>
    <row r="59" spans="2:10" ht="51.75" thickBot="1">
      <c r="B59" s="7" t="s">
        <v>29</v>
      </c>
      <c r="C59" s="8" t="s">
        <v>4</v>
      </c>
      <c r="D59" s="9" t="s">
        <v>5</v>
      </c>
      <c r="E59" s="8" t="s">
        <v>23</v>
      </c>
      <c r="F59" s="8" t="s">
        <v>6</v>
      </c>
      <c r="G59" s="9" t="s">
        <v>7</v>
      </c>
      <c r="H59" s="9" t="s">
        <v>8</v>
      </c>
      <c r="I59" s="9" t="s">
        <v>9</v>
      </c>
      <c r="J59" s="9" t="s">
        <v>10</v>
      </c>
    </row>
    <row r="60" spans="2:10" ht="26.25" thickBot="1">
      <c r="B60" s="2">
        <v>1</v>
      </c>
      <c r="C60" s="3" t="s">
        <v>33</v>
      </c>
      <c r="D60" s="4" t="s">
        <v>16</v>
      </c>
      <c r="E60" s="31"/>
      <c r="F60" s="4">
        <v>160</v>
      </c>
      <c r="G60" s="31">
        <f>E60*F60</f>
        <v>0</v>
      </c>
      <c r="H60" s="29">
        <v>0.08</v>
      </c>
      <c r="I60" s="31">
        <f>G60*H60</f>
        <v>0</v>
      </c>
      <c r="J60" s="31">
        <f>G60+I60</f>
        <v>0</v>
      </c>
    </row>
    <row r="61" spans="2:10" ht="26.25" thickBot="1">
      <c r="B61" s="2">
        <v>2</v>
      </c>
      <c r="C61" s="3" t="s">
        <v>92</v>
      </c>
      <c r="D61" s="6" t="s">
        <v>17</v>
      </c>
      <c r="E61" s="31"/>
      <c r="F61" s="5">
        <v>13140</v>
      </c>
      <c r="G61" s="31">
        <f>E61*F61</f>
        <v>0</v>
      </c>
      <c r="H61" s="29">
        <v>0.08</v>
      </c>
      <c r="I61" s="31">
        <f>G61*H61</f>
        <v>0</v>
      </c>
      <c r="J61" s="31">
        <f>G61+I61</f>
        <v>0</v>
      </c>
    </row>
    <row r="62" spans="2:10" ht="15" thickBot="1">
      <c r="B62" s="45" t="s">
        <v>31</v>
      </c>
      <c r="C62" s="46"/>
      <c r="D62" s="46"/>
      <c r="E62" s="46"/>
      <c r="F62" s="47"/>
      <c r="G62" s="36">
        <f>SUM(G60:G61)</f>
        <v>0</v>
      </c>
      <c r="H62" s="37"/>
      <c r="I62" s="36">
        <f>SUM(I60:I61)</f>
        <v>0</v>
      </c>
      <c r="J62" s="36">
        <f>SUM(J60:J61)</f>
        <v>0</v>
      </c>
    </row>
    <row r="64" spans="2:10" ht="15" thickBot="1">
      <c r="B64" s="44" t="s">
        <v>34</v>
      </c>
      <c r="C64" s="44"/>
      <c r="D64" s="44"/>
      <c r="E64" s="44"/>
      <c r="F64" s="44"/>
      <c r="G64" s="44"/>
      <c r="H64" s="44"/>
      <c r="I64" s="44"/>
      <c r="J64" s="27"/>
    </row>
    <row r="65" spans="2:10" ht="51.75" thickBot="1">
      <c r="B65" s="7" t="s">
        <v>29</v>
      </c>
      <c r="C65" s="8" t="s">
        <v>4</v>
      </c>
      <c r="D65" s="9" t="s">
        <v>5</v>
      </c>
      <c r="E65" s="8" t="s">
        <v>23</v>
      </c>
      <c r="F65" s="8" t="s">
        <v>6</v>
      </c>
      <c r="G65" s="9" t="s">
        <v>7</v>
      </c>
      <c r="H65" s="9" t="s">
        <v>8</v>
      </c>
      <c r="I65" s="9" t="s">
        <v>9</v>
      </c>
      <c r="J65" s="9" t="s">
        <v>10</v>
      </c>
    </row>
    <row r="66" spans="2:10" ht="39" thickBot="1">
      <c r="B66" s="2">
        <v>1</v>
      </c>
      <c r="C66" s="3" t="s">
        <v>35</v>
      </c>
      <c r="D66" s="4" t="s">
        <v>16</v>
      </c>
      <c r="E66" s="31"/>
      <c r="F66" s="4">
        <v>18</v>
      </c>
      <c r="G66" s="31">
        <f>E66*F66</f>
        <v>0</v>
      </c>
      <c r="H66" s="29">
        <v>0.08</v>
      </c>
      <c r="I66" s="31">
        <f>G66*H66</f>
        <v>0</v>
      </c>
      <c r="J66" s="31">
        <f>G66+I66</f>
        <v>0</v>
      </c>
    </row>
    <row r="67" spans="2:10" ht="26.25" thickBot="1">
      <c r="B67" s="2">
        <v>2</v>
      </c>
      <c r="C67" s="3" t="s">
        <v>93</v>
      </c>
      <c r="D67" s="6" t="s">
        <v>17</v>
      </c>
      <c r="E67" s="31"/>
      <c r="F67" s="5">
        <v>5475</v>
      </c>
      <c r="G67" s="31">
        <f t="shared" ref="G67:G70" si="9">E67*F67</f>
        <v>0</v>
      </c>
      <c r="H67" s="29">
        <v>0.08</v>
      </c>
      <c r="I67" s="31">
        <f t="shared" ref="I67:I70" si="10">G67*H67</f>
        <v>0</v>
      </c>
      <c r="J67" s="31">
        <f t="shared" ref="J67:J70" si="11">G67+I67</f>
        <v>0</v>
      </c>
    </row>
    <row r="68" spans="2:10" ht="26.25" thickBot="1">
      <c r="B68" s="2">
        <v>3</v>
      </c>
      <c r="C68" s="3" t="s">
        <v>94</v>
      </c>
      <c r="D68" s="6" t="s">
        <v>17</v>
      </c>
      <c r="E68" s="31"/>
      <c r="F68" s="5">
        <v>2190</v>
      </c>
      <c r="G68" s="31">
        <f t="shared" si="9"/>
        <v>0</v>
      </c>
      <c r="H68" s="29">
        <v>0.08</v>
      </c>
      <c r="I68" s="31">
        <f t="shared" si="10"/>
        <v>0</v>
      </c>
      <c r="J68" s="31">
        <f t="shared" si="11"/>
        <v>0</v>
      </c>
    </row>
    <row r="69" spans="2:10" ht="26.25" thickBot="1">
      <c r="B69" s="2">
        <v>4</v>
      </c>
      <c r="C69" s="3" t="s">
        <v>75</v>
      </c>
      <c r="D69" s="6" t="s">
        <v>17</v>
      </c>
      <c r="E69" s="31"/>
      <c r="F69" s="4">
        <v>1095</v>
      </c>
      <c r="G69" s="31">
        <f t="shared" si="9"/>
        <v>0</v>
      </c>
      <c r="H69" s="29">
        <v>0.23</v>
      </c>
      <c r="I69" s="31">
        <f t="shared" si="10"/>
        <v>0</v>
      </c>
      <c r="J69" s="31">
        <f t="shared" si="11"/>
        <v>0</v>
      </c>
    </row>
    <row r="70" spans="2:10" ht="26.25" thickBot="1">
      <c r="B70" s="2">
        <v>5</v>
      </c>
      <c r="C70" s="3" t="s">
        <v>36</v>
      </c>
      <c r="D70" s="6" t="s">
        <v>37</v>
      </c>
      <c r="E70" s="31"/>
      <c r="F70" s="4">
        <v>4</v>
      </c>
      <c r="G70" s="31">
        <f t="shared" si="9"/>
        <v>0</v>
      </c>
      <c r="H70" s="29">
        <v>0.08</v>
      </c>
      <c r="I70" s="31">
        <f t="shared" si="10"/>
        <v>0</v>
      </c>
      <c r="J70" s="31">
        <f t="shared" si="11"/>
        <v>0</v>
      </c>
    </row>
    <row r="71" spans="2:10" ht="15" thickBot="1">
      <c r="B71" s="45" t="s">
        <v>14</v>
      </c>
      <c r="C71" s="46"/>
      <c r="D71" s="46"/>
      <c r="E71" s="46"/>
      <c r="F71" s="47"/>
      <c r="G71" s="36">
        <f>SUM(G66:G70)</f>
        <v>0</v>
      </c>
      <c r="H71" s="37"/>
      <c r="I71" s="36">
        <f>SUM(I66:I70)</f>
        <v>0</v>
      </c>
      <c r="J71" s="36">
        <f>SUM(J66:J70)</f>
        <v>0</v>
      </c>
    </row>
    <row r="73" spans="2:10" ht="15" thickBot="1">
      <c r="B73" s="44" t="s">
        <v>38</v>
      </c>
      <c r="C73" s="44"/>
      <c r="D73" s="44"/>
      <c r="E73" s="1"/>
      <c r="F73" s="1"/>
      <c r="G73" s="1"/>
      <c r="H73" s="1"/>
      <c r="I73" s="1"/>
      <c r="J73" s="1"/>
    </row>
    <row r="74" spans="2:10" ht="51.75" thickBot="1">
      <c r="B74" s="7" t="s">
        <v>29</v>
      </c>
      <c r="C74" s="8" t="s">
        <v>4</v>
      </c>
      <c r="D74" s="9" t="s">
        <v>5</v>
      </c>
      <c r="E74" s="8" t="s">
        <v>23</v>
      </c>
      <c r="F74" s="8" t="s">
        <v>6</v>
      </c>
      <c r="G74" s="9" t="s">
        <v>7</v>
      </c>
      <c r="H74" s="9" t="s">
        <v>8</v>
      </c>
      <c r="I74" s="9" t="s">
        <v>9</v>
      </c>
      <c r="J74" s="9" t="s">
        <v>10</v>
      </c>
    </row>
    <row r="75" spans="2:10" ht="15" thickBot="1">
      <c r="B75" s="2">
        <v>1</v>
      </c>
      <c r="C75" s="3" t="s">
        <v>39</v>
      </c>
      <c r="D75" s="4" t="s">
        <v>16</v>
      </c>
      <c r="E75" s="31"/>
      <c r="F75" s="4">
        <v>20</v>
      </c>
      <c r="G75" s="31">
        <f>E75*F75</f>
        <v>0</v>
      </c>
      <c r="H75" s="29">
        <v>0.08</v>
      </c>
      <c r="I75" s="31">
        <f>G75*H75</f>
        <v>0</v>
      </c>
      <c r="J75" s="31">
        <f>G75+I75</f>
        <v>0</v>
      </c>
    </row>
    <row r="76" spans="2:10" ht="26.25" thickBot="1">
      <c r="B76" s="2">
        <v>2</v>
      </c>
      <c r="C76" s="3" t="s">
        <v>76</v>
      </c>
      <c r="D76" s="6" t="s">
        <v>17</v>
      </c>
      <c r="E76" s="31"/>
      <c r="F76" s="4">
        <v>10950</v>
      </c>
      <c r="G76" s="31">
        <f>E76*F76</f>
        <v>0</v>
      </c>
      <c r="H76" s="29">
        <v>0.08</v>
      </c>
      <c r="I76" s="31">
        <f>G76*H76</f>
        <v>0</v>
      </c>
      <c r="J76" s="31">
        <f>G76+I76</f>
        <v>0</v>
      </c>
    </row>
    <row r="77" spans="2:10" ht="15" thickBot="1">
      <c r="B77" s="45" t="s">
        <v>14</v>
      </c>
      <c r="C77" s="46"/>
      <c r="D77" s="46"/>
      <c r="E77" s="46"/>
      <c r="F77" s="47"/>
      <c r="G77" s="36">
        <f>SUM(G75:G76)</f>
        <v>0</v>
      </c>
      <c r="H77" s="37"/>
      <c r="I77" s="36">
        <f>SUM(I75:I76)</f>
        <v>0</v>
      </c>
      <c r="J77" s="36">
        <f>SUM(J75:J76)</f>
        <v>0</v>
      </c>
    </row>
    <row r="79" spans="2:10" ht="15" thickBot="1">
      <c r="B79" s="44" t="s">
        <v>40</v>
      </c>
      <c r="C79" s="44"/>
      <c r="D79" s="1"/>
      <c r="E79" s="1"/>
      <c r="F79" s="1"/>
      <c r="G79" s="1"/>
      <c r="H79" s="1"/>
      <c r="I79" s="1"/>
      <c r="J79" s="1"/>
    </row>
    <row r="80" spans="2:10" ht="51.75" thickBot="1">
      <c r="B80" s="7" t="s">
        <v>29</v>
      </c>
      <c r="C80" s="8" t="s">
        <v>4</v>
      </c>
      <c r="D80" s="9" t="s">
        <v>5</v>
      </c>
      <c r="E80" s="8" t="s">
        <v>23</v>
      </c>
      <c r="F80" s="8" t="s">
        <v>6</v>
      </c>
      <c r="G80" s="9" t="s">
        <v>7</v>
      </c>
      <c r="H80" s="9" t="s">
        <v>8</v>
      </c>
      <c r="I80" s="9" t="s">
        <v>9</v>
      </c>
      <c r="J80" s="9" t="s">
        <v>10</v>
      </c>
    </row>
    <row r="81" spans="2:10" ht="15" thickBot="1">
      <c r="B81" s="2">
        <v>1</v>
      </c>
      <c r="C81" s="3" t="s">
        <v>41</v>
      </c>
      <c r="D81" s="4" t="s">
        <v>12</v>
      </c>
      <c r="E81" s="31"/>
      <c r="F81" s="4">
        <v>720</v>
      </c>
      <c r="G81" s="31">
        <f>E81*F81</f>
        <v>0</v>
      </c>
      <c r="H81" s="29">
        <v>0.08</v>
      </c>
      <c r="I81" s="31">
        <f>G81*H81</f>
        <v>0</v>
      </c>
      <c r="J81" s="31">
        <f>G81+I81</f>
        <v>0</v>
      </c>
    </row>
    <row r="82" spans="2:10" ht="15" thickBot="1">
      <c r="B82" s="2">
        <v>2</v>
      </c>
      <c r="C82" s="3" t="s">
        <v>42</v>
      </c>
      <c r="D82" s="6" t="s">
        <v>13</v>
      </c>
      <c r="E82" s="31"/>
      <c r="F82" s="4">
        <v>36</v>
      </c>
      <c r="G82" s="31">
        <f>E82*F82</f>
        <v>0</v>
      </c>
      <c r="H82" s="29">
        <v>0.08</v>
      </c>
      <c r="I82" s="31">
        <f>G82*H82</f>
        <v>0</v>
      </c>
      <c r="J82" s="31">
        <f>G82+I82</f>
        <v>0</v>
      </c>
    </row>
    <row r="83" spans="2:10" ht="15" thickBot="1">
      <c r="B83" s="45" t="s">
        <v>14</v>
      </c>
      <c r="C83" s="46"/>
      <c r="D83" s="46"/>
      <c r="E83" s="46"/>
      <c r="F83" s="47"/>
      <c r="G83" s="36">
        <f>SUM(G81:G82)</f>
        <v>0</v>
      </c>
      <c r="H83" s="37"/>
      <c r="I83" s="36">
        <f>SUM(I81:I82)</f>
        <v>0</v>
      </c>
      <c r="J83" s="36">
        <f>SUM(J81:J82)</f>
        <v>0</v>
      </c>
    </row>
    <row r="85" spans="2:10" ht="15" thickBot="1">
      <c r="B85" s="44" t="s">
        <v>43</v>
      </c>
      <c r="C85" s="44"/>
      <c r="D85" s="1"/>
      <c r="E85" s="1"/>
      <c r="F85" s="1"/>
      <c r="G85" s="1"/>
      <c r="H85" s="1"/>
      <c r="I85" s="1"/>
      <c r="J85" s="1"/>
    </row>
    <row r="86" spans="2:10" ht="51.75" thickBot="1">
      <c r="B86" s="7" t="s">
        <v>29</v>
      </c>
      <c r="C86" s="8" t="s">
        <v>4</v>
      </c>
      <c r="D86" s="9" t="s">
        <v>5</v>
      </c>
      <c r="E86" s="8" t="s">
        <v>23</v>
      </c>
      <c r="F86" s="8" t="s">
        <v>6</v>
      </c>
      <c r="G86" s="9" t="s">
        <v>7</v>
      </c>
      <c r="H86" s="9" t="s">
        <v>8</v>
      </c>
      <c r="I86" s="9" t="s">
        <v>9</v>
      </c>
      <c r="J86" s="9" t="s">
        <v>10</v>
      </c>
    </row>
    <row r="87" spans="2:10" ht="26.25" thickBot="1">
      <c r="B87" s="2">
        <v>1</v>
      </c>
      <c r="C87" s="3" t="s">
        <v>44</v>
      </c>
      <c r="D87" s="6" t="s">
        <v>45</v>
      </c>
      <c r="E87" s="33"/>
      <c r="F87" s="4">
        <v>2</v>
      </c>
      <c r="G87" s="31">
        <f>E87*F87</f>
        <v>0</v>
      </c>
      <c r="H87" s="29">
        <v>0.23</v>
      </c>
      <c r="I87" s="31">
        <f>G87*H87</f>
        <v>0</v>
      </c>
      <c r="J87" s="31">
        <f>G87+I87</f>
        <v>0</v>
      </c>
    </row>
    <row r="88" spans="2:10" ht="15" thickBot="1">
      <c r="B88" s="45" t="s">
        <v>14</v>
      </c>
      <c r="C88" s="46"/>
      <c r="D88" s="46"/>
      <c r="E88" s="46"/>
      <c r="F88" s="47"/>
      <c r="G88" s="36">
        <f>G87</f>
        <v>0</v>
      </c>
      <c r="H88" s="37"/>
      <c r="I88" s="36">
        <f>I87</f>
        <v>0</v>
      </c>
      <c r="J88" s="36">
        <f>J87</f>
        <v>0</v>
      </c>
    </row>
    <row r="90" spans="2:10" ht="15" thickBot="1">
      <c r="B90" s="44" t="s">
        <v>46</v>
      </c>
      <c r="C90" s="44"/>
      <c r="D90" s="1"/>
      <c r="E90" s="1"/>
      <c r="F90" s="1"/>
      <c r="G90" s="1"/>
      <c r="H90" s="1"/>
      <c r="I90" s="1"/>
      <c r="J90" s="1"/>
    </row>
    <row r="91" spans="2:10" ht="51.75" thickBot="1">
      <c r="B91" s="7" t="s">
        <v>29</v>
      </c>
      <c r="C91" s="8" t="s">
        <v>4</v>
      </c>
      <c r="D91" s="9" t="s">
        <v>5</v>
      </c>
      <c r="E91" s="8" t="s">
        <v>23</v>
      </c>
      <c r="F91" s="8" t="s">
        <v>6</v>
      </c>
      <c r="G91" s="9" t="s">
        <v>7</v>
      </c>
      <c r="H91" s="9" t="s">
        <v>8</v>
      </c>
      <c r="I91" s="9" t="s">
        <v>9</v>
      </c>
      <c r="J91" s="9" t="s">
        <v>10</v>
      </c>
    </row>
    <row r="92" spans="2:10" ht="15" thickBot="1">
      <c r="B92" s="2">
        <v>1</v>
      </c>
      <c r="C92" s="3" t="s">
        <v>81</v>
      </c>
      <c r="D92" s="4" t="s">
        <v>16</v>
      </c>
      <c r="E92" s="31"/>
      <c r="F92" s="4">
        <v>3</v>
      </c>
      <c r="G92" s="31">
        <f>E92*F92</f>
        <v>0</v>
      </c>
      <c r="H92" s="29">
        <v>0.23</v>
      </c>
      <c r="I92" s="31">
        <f>G92*H92</f>
        <v>0</v>
      </c>
      <c r="J92" s="31">
        <f>G92+I92</f>
        <v>0</v>
      </c>
    </row>
    <row r="93" spans="2:10" ht="26.25" thickBot="1">
      <c r="B93" s="2">
        <v>2</v>
      </c>
      <c r="C93" s="3" t="s">
        <v>95</v>
      </c>
      <c r="D93" s="6" t="s">
        <v>17</v>
      </c>
      <c r="E93" s="31"/>
      <c r="F93" s="4">
        <v>1095</v>
      </c>
      <c r="G93" s="31">
        <f t="shared" ref="G93:G95" si="12">E93*F93</f>
        <v>0</v>
      </c>
      <c r="H93" s="29">
        <v>0.23</v>
      </c>
      <c r="I93" s="31">
        <f t="shared" ref="I93:I95" si="13">G93*H93</f>
        <v>0</v>
      </c>
      <c r="J93" s="31">
        <f t="shared" ref="J93:J95" si="14">G93+I93</f>
        <v>0</v>
      </c>
    </row>
    <row r="94" spans="2:10" ht="15" thickBot="1">
      <c r="B94" s="2">
        <v>3</v>
      </c>
      <c r="C94" s="3" t="s">
        <v>82</v>
      </c>
      <c r="D94" s="4" t="s">
        <v>16</v>
      </c>
      <c r="E94" s="31"/>
      <c r="F94" s="4">
        <v>3</v>
      </c>
      <c r="G94" s="31">
        <f t="shared" si="12"/>
        <v>0</v>
      </c>
      <c r="H94" s="29">
        <v>0.23</v>
      </c>
      <c r="I94" s="31">
        <f t="shared" si="13"/>
        <v>0</v>
      </c>
      <c r="J94" s="31">
        <f t="shared" si="14"/>
        <v>0</v>
      </c>
    </row>
    <row r="95" spans="2:10" ht="26.25" thickBot="1">
      <c r="B95" s="2">
        <v>4</v>
      </c>
      <c r="C95" s="3" t="s">
        <v>77</v>
      </c>
      <c r="D95" s="6" t="s">
        <v>17</v>
      </c>
      <c r="E95" s="31"/>
      <c r="F95" s="4">
        <v>1095</v>
      </c>
      <c r="G95" s="31">
        <f t="shared" si="12"/>
        <v>0</v>
      </c>
      <c r="H95" s="29">
        <v>0.23</v>
      </c>
      <c r="I95" s="31">
        <f t="shared" si="13"/>
        <v>0</v>
      </c>
      <c r="J95" s="31">
        <f t="shared" si="14"/>
        <v>0</v>
      </c>
    </row>
    <row r="96" spans="2:10" ht="15" thickBot="1">
      <c r="B96" s="45" t="s">
        <v>14</v>
      </c>
      <c r="C96" s="46"/>
      <c r="D96" s="46"/>
      <c r="E96" s="46"/>
      <c r="F96" s="47"/>
      <c r="G96" s="36">
        <f>SUM(G92:G95)</f>
        <v>0</v>
      </c>
      <c r="H96" s="37"/>
      <c r="I96" s="36">
        <f>SUM(I92:I95)</f>
        <v>0</v>
      </c>
      <c r="J96" s="36">
        <f>SUM(J92:J95)</f>
        <v>0</v>
      </c>
    </row>
    <row r="98" spans="2:10">
      <c r="B98" s="48" t="s">
        <v>47</v>
      </c>
      <c r="C98" s="48"/>
      <c r="D98" s="48"/>
      <c r="E98" s="48"/>
    </row>
    <row r="99" spans="2:10" ht="15" thickBot="1">
      <c r="B99" s="49" t="s">
        <v>72</v>
      </c>
      <c r="C99" s="50"/>
      <c r="D99" s="51"/>
      <c r="E99" s="51"/>
      <c r="F99" s="51"/>
      <c r="G99" s="51"/>
      <c r="H99" s="51"/>
      <c r="I99" s="51"/>
      <c r="J99" s="51"/>
    </row>
    <row r="100" spans="2:10" ht="51.75" thickBot="1">
      <c r="B100" s="7" t="s">
        <v>29</v>
      </c>
      <c r="C100" s="8" t="s">
        <v>4</v>
      </c>
      <c r="D100" s="9" t="s">
        <v>5</v>
      </c>
      <c r="E100" s="8" t="s">
        <v>23</v>
      </c>
      <c r="F100" s="8" t="s">
        <v>6</v>
      </c>
      <c r="G100" s="9" t="s">
        <v>7</v>
      </c>
      <c r="H100" s="9" t="s">
        <v>8</v>
      </c>
      <c r="I100" s="9" t="s">
        <v>9</v>
      </c>
      <c r="J100" s="9" t="s">
        <v>10</v>
      </c>
    </row>
    <row r="101" spans="2:10" ht="26.25" thickBot="1">
      <c r="B101" s="2">
        <v>1</v>
      </c>
      <c r="C101" s="3" t="s">
        <v>59</v>
      </c>
      <c r="D101" s="4" t="s">
        <v>16</v>
      </c>
      <c r="E101" s="31"/>
      <c r="F101" s="4">
        <v>3</v>
      </c>
      <c r="G101" s="31">
        <f>E101*F101</f>
        <v>0</v>
      </c>
      <c r="H101" s="29">
        <v>0.23</v>
      </c>
      <c r="I101" s="31">
        <f>G101*H101</f>
        <v>0</v>
      </c>
      <c r="J101" s="31">
        <f>G101+I101</f>
        <v>0</v>
      </c>
    </row>
    <row r="102" spans="2:10" ht="26.25" thickBot="1">
      <c r="B102" s="2">
        <v>2</v>
      </c>
      <c r="C102" s="3" t="s">
        <v>78</v>
      </c>
      <c r="D102" s="6" t="s">
        <v>17</v>
      </c>
      <c r="E102" s="31"/>
      <c r="F102" s="4">
        <v>1095</v>
      </c>
      <c r="G102" s="31">
        <f>E102*F102</f>
        <v>0</v>
      </c>
      <c r="H102" s="29">
        <v>0.23</v>
      </c>
      <c r="I102" s="31">
        <f>G102*H102</f>
        <v>0</v>
      </c>
      <c r="J102" s="31">
        <f>G102+I102</f>
        <v>0</v>
      </c>
    </row>
    <row r="103" spans="2:10" ht="15" thickBot="1">
      <c r="B103" s="45" t="s">
        <v>14</v>
      </c>
      <c r="C103" s="46"/>
      <c r="D103" s="46"/>
      <c r="E103" s="46"/>
      <c r="F103" s="47"/>
      <c r="G103" s="36">
        <f>SUM(G101:G102)</f>
        <v>0</v>
      </c>
      <c r="H103" s="37"/>
      <c r="I103" s="36">
        <f>SUM(I101:I102)</f>
        <v>0</v>
      </c>
      <c r="J103" s="36">
        <f>SUM(J101:J102)</f>
        <v>0</v>
      </c>
    </row>
    <row r="105" spans="2:10" ht="15" thickBot="1">
      <c r="B105" s="12" t="s">
        <v>54</v>
      </c>
      <c r="C105" s="12"/>
      <c r="D105" s="13"/>
      <c r="E105" s="13"/>
      <c r="F105" s="13"/>
      <c r="G105" s="13"/>
      <c r="H105" s="13"/>
      <c r="I105" s="13"/>
      <c r="J105" s="13"/>
    </row>
    <row r="106" spans="2:10" ht="51.75" thickBot="1">
      <c r="B106" s="7" t="s">
        <v>29</v>
      </c>
      <c r="C106" s="8" t="s">
        <v>4</v>
      </c>
      <c r="D106" s="9" t="s">
        <v>5</v>
      </c>
      <c r="E106" s="8" t="s">
        <v>23</v>
      </c>
      <c r="F106" s="8" t="s">
        <v>6</v>
      </c>
      <c r="G106" s="9" t="s">
        <v>7</v>
      </c>
      <c r="H106" s="9" t="s">
        <v>8</v>
      </c>
      <c r="I106" s="9" t="s">
        <v>9</v>
      </c>
      <c r="J106" s="9" t="s">
        <v>10</v>
      </c>
    </row>
    <row r="107" spans="2:10" ht="15" thickBot="1">
      <c r="B107" s="16">
        <v>1</v>
      </c>
      <c r="C107" s="18" t="s">
        <v>60</v>
      </c>
      <c r="D107" s="17" t="s">
        <v>16</v>
      </c>
      <c r="E107" s="34"/>
      <c r="F107" s="17">
        <v>3</v>
      </c>
      <c r="G107" s="34">
        <f>E107*F107</f>
        <v>0</v>
      </c>
      <c r="H107" s="30">
        <v>0.23</v>
      </c>
      <c r="I107" s="34">
        <f>G107*H107</f>
        <v>0</v>
      </c>
      <c r="J107" s="34">
        <f>G107+I107</f>
        <v>0</v>
      </c>
    </row>
    <row r="108" spans="2:10" ht="15.75" thickBot="1">
      <c r="B108" s="16">
        <v>2</v>
      </c>
      <c r="C108" s="18" t="s">
        <v>56</v>
      </c>
      <c r="D108" s="17" t="s">
        <v>17</v>
      </c>
      <c r="E108" s="34"/>
      <c r="F108" s="17">
        <v>1095</v>
      </c>
      <c r="G108" s="34">
        <f t="shared" ref="G108:G112" si="15">E108*F108</f>
        <v>0</v>
      </c>
      <c r="H108" s="30">
        <v>0.23</v>
      </c>
      <c r="I108" s="34">
        <f t="shared" ref="I108:I112" si="16">G108*H108</f>
        <v>0</v>
      </c>
      <c r="J108" s="34">
        <f t="shared" ref="J108:J112" si="17">G108+I108</f>
        <v>0</v>
      </c>
    </row>
    <row r="109" spans="2:10" ht="15" thickBot="1">
      <c r="B109" s="16">
        <v>3</v>
      </c>
      <c r="C109" s="18" t="s">
        <v>61</v>
      </c>
      <c r="D109" s="17" t="s">
        <v>48</v>
      </c>
      <c r="E109" s="35"/>
      <c r="F109" s="17">
        <v>3</v>
      </c>
      <c r="G109" s="34">
        <f t="shared" si="15"/>
        <v>0</v>
      </c>
      <c r="H109" s="30">
        <v>0.23</v>
      </c>
      <c r="I109" s="34">
        <f t="shared" si="16"/>
        <v>0</v>
      </c>
      <c r="J109" s="34">
        <f t="shared" si="17"/>
        <v>0</v>
      </c>
    </row>
    <row r="110" spans="2:10" ht="15" thickBot="1">
      <c r="B110" s="16">
        <v>4</v>
      </c>
      <c r="C110" s="18" t="s">
        <v>79</v>
      </c>
      <c r="D110" s="17" t="s">
        <v>17</v>
      </c>
      <c r="E110" s="35"/>
      <c r="F110" s="17">
        <v>1095</v>
      </c>
      <c r="G110" s="34">
        <f t="shared" si="15"/>
        <v>0</v>
      </c>
      <c r="H110" s="30">
        <v>0.23</v>
      </c>
      <c r="I110" s="34">
        <f t="shared" si="16"/>
        <v>0</v>
      </c>
      <c r="J110" s="34">
        <f t="shared" si="17"/>
        <v>0</v>
      </c>
    </row>
    <row r="111" spans="2:10" ht="15" thickBot="1">
      <c r="B111" s="16">
        <v>5</v>
      </c>
      <c r="C111" s="18" t="s">
        <v>62</v>
      </c>
      <c r="D111" s="17" t="s">
        <v>48</v>
      </c>
      <c r="E111" s="35"/>
      <c r="F111" s="17">
        <v>3</v>
      </c>
      <c r="G111" s="34">
        <f t="shared" si="15"/>
        <v>0</v>
      </c>
      <c r="H111" s="30">
        <v>0.23</v>
      </c>
      <c r="I111" s="34">
        <f t="shared" si="16"/>
        <v>0</v>
      </c>
      <c r="J111" s="34">
        <f t="shared" si="17"/>
        <v>0</v>
      </c>
    </row>
    <row r="112" spans="2:10" ht="15" thickBot="1">
      <c r="B112" s="16">
        <v>6</v>
      </c>
      <c r="C112" s="18" t="s">
        <v>79</v>
      </c>
      <c r="D112" s="17" t="s">
        <v>17</v>
      </c>
      <c r="E112" s="35"/>
      <c r="F112" s="17">
        <v>1095</v>
      </c>
      <c r="G112" s="34">
        <f t="shared" si="15"/>
        <v>0</v>
      </c>
      <c r="H112" s="30">
        <v>0.23</v>
      </c>
      <c r="I112" s="34">
        <f t="shared" si="16"/>
        <v>0</v>
      </c>
      <c r="J112" s="34">
        <f t="shared" si="17"/>
        <v>0</v>
      </c>
    </row>
    <row r="113" spans="1:10" ht="15" thickBot="1">
      <c r="B113" s="45" t="s">
        <v>14</v>
      </c>
      <c r="C113" s="46"/>
      <c r="D113" s="46"/>
      <c r="E113" s="46"/>
      <c r="F113" s="47"/>
      <c r="G113" s="38">
        <f>SUM(G107:G112)</f>
        <v>0</v>
      </c>
      <c r="H113" s="39"/>
      <c r="I113" s="38">
        <f>SUM(I107:I112)</f>
        <v>0</v>
      </c>
      <c r="J113" s="38">
        <f>SUM(J107:J112)</f>
        <v>0</v>
      </c>
    </row>
    <row r="115" spans="1:10" ht="15" thickBot="1">
      <c r="B115" s="12" t="s">
        <v>55</v>
      </c>
      <c r="C115" s="12"/>
      <c r="D115" s="14"/>
      <c r="E115" s="14"/>
      <c r="F115" s="14"/>
      <c r="G115" s="14"/>
      <c r="H115" s="14"/>
      <c r="I115" s="14"/>
      <c r="J115" s="14"/>
    </row>
    <row r="116" spans="1:10" ht="51.75" thickBot="1">
      <c r="A116" s="7"/>
      <c r="B116" s="7" t="s">
        <v>29</v>
      </c>
      <c r="C116" s="8" t="s">
        <v>4</v>
      </c>
      <c r="D116" s="9" t="s">
        <v>5</v>
      </c>
      <c r="E116" s="8" t="s">
        <v>23</v>
      </c>
      <c r="F116" s="8" t="s">
        <v>6</v>
      </c>
      <c r="G116" s="9" t="s">
        <v>7</v>
      </c>
      <c r="H116" s="9" t="s">
        <v>8</v>
      </c>
      <c r="I116" s="9" t="s">
        <v>9</v>
      </c>
      <c r="J116" s="9" t="s">
        <v>10</v>
      </c>
    </row>
    <row r="117" spans="1:10" ht="15" thickBot="1">
      <c r="B117" s="16">
        <v>1</v>
      </c>
      <c r="C117" s="18" t="s">
        <v>49</v>
      </c>
      <c r="D117" s="17" t="s">
        <v>16</v>
      </c>
      <c r="E117" s="34"/>
      <c r="F117" s="17">
        <v>15</v>
      </c>
      <c r="G117" s="34">
        <f>E117*F117</f>
        <v>0</v>
      </c>
      <c r="H117" s="30">
        <v>0.23</v>
      </c>
      <c r="I117" s="34">
        <f>G117*H117</f>
        <v>0</v>
      </c>
      <c r="J117" s="34">
        <f>G117+I117</f>
        <v>0</v>
      </c>
    </row>
    <row r="118" spans="1:10" ht="15" thickBot="1">
      <c r="B118" s="16">
        <v>2</v>
      </c>
      <c r="C118" s="18" t="s">
        <v>96</v>
      </c>
      <c r="D118" s="17" t="s">
        <v>17</v>
      </c>
      <c r="E118" s="34"/>
      <c r="F118" s="28">
        <v>5475</v>
      </c>
      <c r="G118" s="34">
        <f>E118*F118</f>
        <v>0</v>
      </c>
      <c r="H118" s="30">
        <v>0.23</v>
      </c>
      <c r="I118" s="34">
        <f>G118*H118</f>
        <v>0</v>
      </c>
      <c r="J118" s="34">
        <f>G118+I118</f>
        <v>0</v>
      </c>
    </row>
    <row r="119" spans="1:10" ht="15" thickBot="1">
      <c r="B119" s="45" t="s">
        <v>14</v>
      </c>
      <c r="C119" s="46"/>
      <c r="D119" s="46"/>
      <c r="E119" s="46"/>
      <c r="F119" s="47"/>
      <c r="G119" s="38">
        <f>SUM(G117:G118)</f>
        <v>0</v>
      </c>
      <c r="H119" s="39"/>
      <c r="I119" s="38">
        <f>SUM(I117:I118)</f>
        <v>0</v>
      </c>
      <c r="J119" s="38">
        <f>SUM(J117:J118)</f>
        <v>0</v>
      </c>
    </row>
    <row r="121" spans="1:10" ht="15" thickBot="1">
      <c r="B121" s="44" t="s">
        <v>97</v>
      </c>
      <c r="C121" s="44"/>
      <c r="D121" s="44"/>
      <c r="E121" s="1"/>
      <c r="F121" s="1"/>
      <c r="G121" s="1"/>
      <c r="H121" s="1"/>
      <c r="I121" s="1"/>
      <c r="J121" s="1"/>
    </row>
    <row r="122" spans="1:10" ht="51.75" thickBot="1">
      <c r="B122" s="7" t="s">
        <v>29</v>
      </c>
      <c r="C122" s="8" t="s">
        <v>4</v>
      </c>
      <c r="D122" s="9" t="s">
        <v>5</v>
      </c>
      <c r="E122" s="8" t="s">
        <v>23</v>
      </c>
      <c r="F122" s="8" t="s">
        <v>6</v>
      </c>
      <c r="G122" s="9" t="s">
        <v>7</v>
      </c>
      <c r="H122" s="9" t="s">
        <v>8</v>
      </c>
      <c r="I122" s="9" t="s">
        <v>9</v>
      </c>
      <c r="J122" s="9" t="s">
        <v>10</v>
      </c>
    </row>
    <row r="123" spans="1:10" ht="15" thickBot="1">
      <c r="B123" s="2">
        <v>1</v>
      </c>
      <c r="C123" s="3" t="s">
        <v>63</v>
      </c>
      <c r="D123" s="4" t="s">
        <v>16</v>
      </c>
      <c r="E123" s="31"/>
      <c r="F123" s="4">
        <v>3</v>
      </c>
      <c r="G123" s="31">
        <f>E123*F123</f>
        <v>0</v>
      </c>
      <c r="H123" s="29">
        <v>0.23</v>
      </c>
      <c r="I123" s="31">
        <f>G123*H123</f>
        <v>0</v>
      </c>
      <c r="J123" s="31">
        <f>G123+I123</f>
        <v>0</v>
      </c>
    </row>
    <row r="124" spans="1:10" ht="26.25" thickBot="1">
      <c r="B124" s="2">
        <v>2</v>
      </c>
      <c r="C124" s="3" t="s">
        <v>98</v>
      </c>
      <c r="D124" s="6" t="s">
        <v>17</v>
      </c>
      <c r="E124" s="31"/>
      <c r="F124" s="4">
        <v>1095</v>
      </c>
      <c r="G124" s="31">
        <f>E124*F124</f>
        <v>0</v>
      </c>
      <c r="H124" s="29">
        <v>0.23</v>
      </c>
      <c r="I124" s="31">
        <f>G124*H124</f>
        <v>0</v>
      </c>
      <c r="J124" s="31">
        <f>G124+I124</f>
        <v>0</v>
      </c>
    </row>
    <row r="125" spans="1:10" ht="15" thickBot="1">
      <c r="B125" s="45" t="s">
        <v>14</v>
      </c>
      <c r="C125" s="46"/>
      <c r="D125" s="46"/>
      <c r="E125" s="46"/>
      <c r="F125" s="47"/>
      <c r="G125" s="36">
        <f>SUM(G123:G124)</f>
        <v>0</v>
      </c>
      <c r="H125" s="37"/>
      <c r="I125" s="36">
        <f>SUM(I123:I124)</f>
        <v>0</v>
      </c>
      <c r="J125" s="36">
        <f>SUM(J123:J124)</f>
        <v>0</v>
      </c>
    </row>
    <row r="127" spans="1:10" ht="15" thickBot="1">
      <c r="B127" s="44" t="s">
        <v>50</v>
      </c>
      <c r="C127" s="44"/>
      <c r="D127" s="44"/>
      <c r="E127" s="44"/>
      <c r="F127" s="1"/>
      <c r="G127" s="1"/>
      <c r="H127" s="1"/>
      <c r="I127" s="1"/>
      <c r="J127" s="1"/>
    </row>
    <row r="128" spans="1:10" ht="51.75" thickBot="1">
      <c r="B128" s="7" t="s">
        <v>29</v>
      </c>
      <c r="C128" s="8" t="s">
        <v>4</v>
      </c>
      <c r="D128" s="9" t="s">
        <v>5</v>
      </c>
      <c r="E128" s="8" t="s">
        <v>23</v>
      </c>
      <c r="F128" s="8" t="s">
        <v>6</v>
      </c>
      <c r="G128" s="9" t="s">
        <v>7</v>
      </c>
      <c r="H128" s="9" t="s">
        <v>8</v>
      </c>
      <c r="I128" s="9" t="s">
        <v>9</v>
      </c>
      <c r="J128" s="9" t="s">
        <v>10</v>
      </c>
    </row>
    <row r="129" spans="2:10" ht="39" thickBot="1">
      <c r="B129" s="2">
        <v>1</v>
      </c>
      <c r="C129" s="3" t="s">
        <v>51</v>
      </c>
      <c r="D129" s="6" t="s">
        <v>45</v>
      </c>
      <c r="E129" s="33"/>
      <c r="F129" s="4">
        <v>185</v>
      </c>
      <c r="G129" s="31">
        <f>E129*F129</f>
        <v>0</v>
      </c>
      <c r="H129" s="29">
        <v>0.08</v>
      </c>
      <c r="I129" s="31">
        <f>G129*H129</f>
        <v>0</v>
      </c>
      <c r="J129" s="31">
        <f>G129+I129</f>
        <v>0</v>
      </c>
    </row>
    <row r="130" spans="2:10" ht="15" thickBot="1">
      <c r="B130" s="45" t="s">
        <v>14</v>
      </c>
      <c r="C130" s="46"/>
      <c r="D130" s="46"/>
      <c r="E130" s="46"/>
      <c r="F130" s="47"/>
      <c r="G130" s="36">
        <f>G129</f>
        <v>0</v>
      </c>
      <c r="H130" s="37"/>
      <c r="I130" s="36">
        <f>I129</f>
        <v>0</v>
      </c>
      <c r="J130" s="36">
        <f>J129</f>
        <v>0</v>
      </c>
    </row>
    <row r="132" spans="2:10" ht="15" thickBot="1">
      <c r="B132" s="44" t="s">
        <v>52</v>
      </c>
      <c r="C132" s="44"/>
      <c r="D132" s="44"/>
      <c r="E132" s="1"/>
      <c r="F132" s="1"/>
      <c r="G132" s="1"/>
      <c r="H132" s="1"/>
      <c r="I132" s="1"/>
      <c r="J132" s="1"/>
    </row>
    <row r="133" spans="2:10" ht="51.75" thickBot="1">
      <c r="B133" s="7" t="s">
        <v>29</v>
      </c>
      <c r="C133" s="8" t="s">
        <v>4</v>
      </c>
      <c r="D133" s="9" t="s">
        <v>5</v>
      </c>
      <c r="E133" s="8" t="s">
        <v>23</v>
      </c>
      <c r="F133" s="8" t="s">
        <v>6</v>
      </c>
      <c r="G133" s="9" t="s">
        <v>7</v>
      </c>
      <c r="H133" s="9" t="s">
        <v>8</v>
      </c>
      <c r="I133" s="9" t="s">
        <v>9</v>
      </c>
      <c r="J133" s="9" t="s">
        <v>10</v>
      </c>
    </row>
    <row r="134" spans="2:10" ht="26.25" thickBot="1">
      <c r="B134" s="2">
        <v>1</v>
      </c>
      <c r="C134" s="3" t="s">
        <v>53</v>
      </c>
      <c r="D134" s="6" t="s">
        <v>45</v>
      </c>
      <c r="E134" s="33"/>
      <c r="F134" s="4">
        <v>7</v>
      </c>
      <c r="G134" s="31">
        <f>E134*F134</f>
        <v>0</v>
      </c>
      <c r="H134" s="29">
        <v>0.23</v>
      </c>
      <c r="I134" s="31">
        <f>G134*H134</f>
        <v>0</v>
      </c>
      <c r="J134" s="31">
        <f>G134+I134</f>
        <v>0</v>
      </c>
    </row>
    <row r="135" spans="2:10" ht="26.25" thickBot="1">
      <c r="B135" s="2">
        <v>2</v>
      </c>
      <c r="C135" s="3" t="s">
        <v>98</v>
      </c>
      <c r="D135" s="6" t="s">
        <v>17</v>
      </c>
      <c r="E135" s="31"/>
      <c r="F135" s="4">
        <v>1095</v>
      </c>
      <c r="G135" s="31">
        <f>E135*F135</f>
        <v>0</v>
      </c>
      <c r="H135" s="29">
        <v>0.23</v>
      </c>
      <c r="I135" s="31">
        <f>G135*H135</f>
        <v>0</v>
      </c>
      <c r="J135" s="31">
        <f>G135+I135</f>
        <v>0</v>
      </c>
    </row>
    <row r="136" spans="2:10" ht="15" thickBot="1">
      <c r="B136" s="45" t="s">
        <v>14</v>
      </c>
      <c r="C136" s="46"/>
      <c r="D136" s="46"/>
      <c r="E136" s="46"/>
      <c r="F136" s="47"/>
      <c r="G136" s="36">
        <f>G134</f>
        <v>0</v>
      </c>
      <c r="H136" s="37"/>
      <c r="I136" s="36">
        <f>I134</f>
        <v>0</v>
      </c>
      <c r="J136" s="36">
        <f>J134</f>
        <v>0</v>
      </c>
    </row>
    <row r="138" spans="2:10" ht="15" thickBot="1">
      <c r="B138" s="44" t="s">
        <v>64</v>
      </c>
      <c r="C138" s="44"/>
      <c r="D138" s="44"/>
      <c r="E138" s="1"/>
      <c r="F138" s="1"/>
      <c r="G138" s="1"/>
      <c r="H138" s="1"/>
      <c r="I138" s="1"/>
      <c r="J138" s="1"/>
    </row>
    <row r="139" spans="2:10" ht="51.75" thickBot="1">
      <c r="B139" s="7" t="s">
        <v>29</v>
      </c>
      <c r="C139" s="8" t="s">
        <v>4</v>
      </c>
      <c r="D139" s="9" t="s">
        <v>5</v>
      </c>
      <c r="E139" s="8" t="s">
        <v>23</v>
      </c>
      <c r="F139" s="8" t="s">
        <v>6</v>
      </c>
      <c r="G139" s="9" t="s">
        <v>7</v>
      </c>
      <c r="H139" s="9" t="s">
        <v>8</v>
      </c>
      <c r="I139" s="9" t="s">
        <v>9</v>
      </c>
      <c r="J139" s="9" t="s">
        <v>10</v>
      </c>
    </row>
    <row r="140" spans="2:10" ht="26.25" thickBot="1">
      <c r="B140" s="2">
        <v>1</v>
      </c>
      <c r="C140" s="3" t="s">
        <v>66</v>
      </c>
      <c r="D140" s="6" t="s">
        <v>65</v>
      </c>
      <c r="E140" s="33"/>
      <c r="F140" s="4">
        <v>30</v>
      </c>
      <c r="G140" s="31">
        <f>E140*F140</f>
        <v>0</v>
      </c>
      <c r="H140" s="29">
        <v>0.08</v>
      </c>
      <c r="I140" s="31">
        <f>G140*H140</f>
        <v>0</v>
      </c>
      <c r="J140" s="31">
        <f>G140+I140</f>
        <v>0</v>
      </c>
    </row>
    <row r="141" spans="2:10" ht="15" thickBot="1">
      <c r="B141" s="45" t="s">
        <v>14</v>
      </c>
      <c r="C141" s="46"/>
      <c r="D141" s="46"/>
      <c r="E141" s="46"/>
      <c r="F141" s="47"/>
      <c r="G141" s="36">
        <f>G140</f>
        <v>0</v>
      </c>
      <c r="H141" s="37"/>
      <c r="I141" s="36">
        <f>I140</f>
        <v>0</v>
      </c>
      <c r="J141" s="36">
        <f>J140</f>
        <v>0</v>
      </c>
    </row>
    <row r="143" spans="2:10" ht="15">
      <c r="B143" s="42" t="s">
        <v>57</v>
      </c>
      <c r="C143" s="43"/>
      <c r="D143" s="43"/>
      <c r="E143" s="43"/>
      <c r="F143" s="43"/>
      <c r="G143" s="43"/>
      <c r="H143" s="43"/>
      <c r="I143" s="43"/>
      <c r="J143" s="43"/>
    </row>
    <row r="144" spans="2:10" ht="15">
      <c r="B144" s="42" t="s">
        <v>58</v>
      </c>
      <c r="C144" s="42"/>
      <c r="D144" s="43"/>
      <c r="E144" s="43"/>
      <c r="F144" s="43"/>
      <c r="G144" s="43"/>
      <c r="H144" s="43"/>
      <c r="I144" s="43"/>
      <c r="J144" s="43"/>
    </row>
    <row r="147" spans="4:11">
      <c r="K147" t="s">
        <v>102</v>
      </c>
    </row>
    <row r="148" spans="4:11">
      <c r="D148" t="s">
        <v>100</v>
      </c>
    </row>
    <row r="149" spans="4:11">
      <c r="D149" t="s">
        <v>101</v>
      </c>
    </row>
  </sheetData>
  <mergeCells count="45">
    <mergeCell ref="B12:F12"/>
    <mergeCell ref="B46:E46"/>
    <mergeCell ref="C2:J2"/>
    <mergeCell ref="C3:J3"/>
    <mergeCell ref="B5:J5"/>
    <mergeCell ref="C6:J6"/>
    <mergeCell ref="B8:D8"/>
    <mergeCell ref="B73:D73"/>
    <mergeCell ref="B14:E14"/>
    <mergeCell ref="B22:F22"/>
    <mergeCell ref="B26:E26"/>
    <mergeCell ref="B27:J27"/>
    <mergeCell ref="B37:F37"/>
    <mergeCell ref="B52:F52"/>
    <mergeCell ref="B50:F50"/>
    <mergeCell ref="B56:F56"/>
    <mergeCell ref="B58:F58"/>
    <mergeCell ref="B62:F62"/>
    <mergeCell ref="B64:I64"/>
    <mergeCell ref="B71:F71"/>
    <mergeCell ref="B119:F119"/>
    <mergeCell ref="B121:D121"/>
    <mergeCell ref="B77:F77"/>
    <mergeCell ref="B79:C79"/>
    <mergeCell ref="B83:F83"/>
    <mergeCell ref="B85:C85"/>
    <mergeCell ref="B88:F88"/>
    <mergeCell ref="B90:C90"/>
    <mergeCell ref="B99:J99"/>
    <mergeCell ref="B144:J144"/>
    <mergeCell ref="B138:D138"/>
    <mergeCell ref="B141:F141"/>
    <mergeCell ref="B39:E39"/>
    <mergeCell ref="B40:J40"/>
    <mergeCell ref="B44:F44"/>
    <mergeCell ref="B125:F125"/>
    <mergeCell ref="B127:E127"/>
    <mergeCell ref="B130:F130"/>
    <mergeCell ref="B132:D132"/>
    <mergeCell ref="B136:F136"/>
    <mergeCell ref="B143:J143"/>
    <mergeCell ref="B96:F96"/>
    <mergeCell ref="B98:E98"/>
    <mergeCell ref="B103:F103"/>
    <mergeCell ref="B113:F11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Gazy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magazyn</dc:creator>
  <cp:lastModifiedBy>Maria Strózyk</cp:lastModifiedBy>
  <cp:lastPrinted>2021-08-06T11:12:31Z</cp:lastPrinted>
  <dcterms:created xsi:type="dcterms:W3CDTF">2020-07-22T07:29:40Z</dcterms:created>
  <dcterms:modified xsi:type="dcterms:W3CDTF">2021-10-05T10:34:29Z</dcterms:modified>
</cp:coreProperties>
</file>